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Лист1!$A$5:$R$439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D189" i="1" l="1"/>
  <c r="C136" i="1" l="1"/>
  <c r="C439" i="1" l="1"/>
  <c r="C420" i="1" l="1"/>
  <c r="C418" i="1" l="1"/>
  <c r="C414" i="1"/>
  <c r="C407" i="1"/>
  <c r="C404" i="1"/>
  <c r="C398" i="1"/>
  <c r="C395" i="1" l="1"/>
  <c r="C393" i="1"/>
  <c r="C384" i="1" l="1"/>
  <c r="C381" i="1"/>
  <c r="C355" i="1" l="1"/>
  <c r="C351" i="1"/>
  <c r="C348" i="1"/>
  <c r="C345" i="1"/>
  <c r="C335" i="1"/>
  <c r="C324" i="1" l="1"/>
  <c r="C331" i="1" l="1"/>
  <c r="C315" i="1"/>
  <c r="C308" i="1"/>
  <c r="C300" i="1"/>
  <c r="C293" i="1"/>
  <c r="C288" i="1" l="1"/>
  <c r="C266" i="1" l="1"/>
  <c r="C263" i="1"/>
  <c r="C258" i="1" l="1"/>
  <c r="C253" i="1"/>
  <c r="C249" i="1"/>
  <c r="C243" i="1"/>
  <c r="C238" i="1"/>
  <c r="C232" i="1"/>
  <c r="C227" i="1"/>
  <c r="C225" i="1"/>
  <c r="C222" i="1"/>
  <c r="C217" i="1"/>
  <c r="C213" i="1" l="1"/>
  <c r="C209" i="1"/>
  <c r="C205" i="1"/>
  <c r="C202" i="1"/>
  <c r="C200" i="1"/>
  <c r="C198" i="1"/>
  <c r="C194" i="1"/>
  <c r="C189" i="1"/>
  <c r="C184" i="1"/>
  <c r="C179" i="1"/>
  <c r="C174" i="1"/>
  <c r="C172" i="1"/>
  <c r="C167" i="1"/>
  <c r="C161" i="1"/>
  <c r="C142" i="1"/>
  <c r="C130" i="1"/>
  <c r="C128" i="1"/>
  <c r="C126" i="1"/>
  <c r="C124" i="1" l="1"/>
  <c r="C115" i="1" l="1"/>
  <c r="C113" i="1"/>
  <c r="C111" i="1"/>
  <c r="C109" i="1"/>
  <c r="C107" i="1" l="1"/>
  <c r="C105" i="1" l="1"/>
  <c r="C103" i="1" l="1"/>
  <c r="C101" i="1" l="1"/>
  <c r="C99" i="1" l="1"/>
  <c r="C97" i="1" l="1"/>
  <c r="C95" i="1" l="1"/>
  <c r="C93" i="1" l="1"/>
  <c r="C91" i="1"/>
  <c r="C89" i="1" l="1"/>
  <c r="C87" i="1" l="1"/>
  <c r="C85" i="1" l="1"/>
  <c r="C83" i="1" l="1"/>
  <c r="C81" i="1" l="1"/>
  <c r="C79" i="1" l="1"/>
  <c r="C77" i="1" l="1"/>
  <c r="C75" i="1" l="1"/>
  <c r="C68" i="1"/>
  <c r="C66" i="1"/>
  <c r="C64" i="1"/>
  <c r="C62" i="1"/>
  <c r="C60" i="1"/>
  <c r="C58" i="1"/>
  <c r="C56" i="1"/>
  <c r="C54" i="1"/>
  <c r="C52" i="1"/>
  <c r="C50" i="1"/>
  <c r="C48" i="1"/>
  <c r="C46" i="1"/>
  <c r="C43" i="1" l="1"/>
  <c r="C41" i="1"/>
  <c r="C39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<sst xmlns="http://schemas.openxmlformats.org/spreadsheetml/2006/main" count="2258" uniqueCount="460">
  <si>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</si>
  <si>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</si>
  <si>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</si>
  <si>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</si>
  <si>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</si>
  <si>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</si>
  <si>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</si>
  <si>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</si>
  <si>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</si>
  <si>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</si>
  <si>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</si>
  <si>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</si>
  <si>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</si>
  <si>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</si>
  <si>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</si>
  <si>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</si>
  <si>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</si>
  <si>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</si>
  <si>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</si>
  <si>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</si>
  <si>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</si>
  <si>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</si>
  <si>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</si>
  <si>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</si>
  <si>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</si>
  <si>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</si>
  <si>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</si>
  <si>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</si>
  <si>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</si>
  <si>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</si>
  <si>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</si>
  <si>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</si>
  <si>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</si>
  <si>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</si>
  <si>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</si>
  <si>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</si>
  <si>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</si>
  <si>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</si>
  <si>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</si>
  <si>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</si>
  <si>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</si>
  <si>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</si>
  <si>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</si>
  <si>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</si>
  <si>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</si>
  <si>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</si>
  <si>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</si>
  <si>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</si>
  <si>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</si>
  <si>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</si>
  <si>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</si>
  <si>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</si>
  <si>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</si>
  <si>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</si>
  <si>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</si>
  <si>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</si>
  <si>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</si>
  <si>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</si>
  <si>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</si>
  <si>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</si>
  <si>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</si>
  <si>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</si>
  <si>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</si>
  <si>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</si>
  <si>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</si>
  <si>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</si>
  <si>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</si>
  <si>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</si>
  <si>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</si>
  <si>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</si>
  <si>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</si>
  <si>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</si>
  <si>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</si>
  <si>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</si>
  <si>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</si>
  <si>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</si>
  <si>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</si>
  <si>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</si>
  <si>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</si>
  <si>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</si>
  <si>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</si>
  <si>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</si>
  <si>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</si>
  <si>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</si>
  <si>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</si>
  <si>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</si>
  <si>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</si>
  <si>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</si>
  <si>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</si>
  <si>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</si>
  <si>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</si>
  <si>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</si>
  <si>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</si>
  <si>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</si>
  <si>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</si>
  <si>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</si>
  <si>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</si>
  <si>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</si>
  <si>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</si>
  <si>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</si>
  <si>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</si>
  <si>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</si>
  <si>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</si>
  <si>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</si>
  <si>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</si>
  <si>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</si>
  <si>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</si>
  <si>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</si>
  <si>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</si>
  <si>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</si>
  <si>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</si>
  <si>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</si>
  <si>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</si>
  <si>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</si>
  <si>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</si>
  <si>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</si>
  <si>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</si>
  <si>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</si>
  <si>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</si>
  <si>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</si>
  <si>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</si>
  <si>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</si>
  <si>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</si>
  <si>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</si>
  <si>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</si>
  <si>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</si>
  <si>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</si>
  <si>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</si>
  <si>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</si>
  <si>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</si>
  <si>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</si>
  <si>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</si>
  <si>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</si>
  <si>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</si>
  <si>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</si>
  <si>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</si>
  <si>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</si>
  <si>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</si>
  <si>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</si>
  <si>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</si>
  <si>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</si>
  <si>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</si>
  <si>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</si>
  <si>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</si>
  <si>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</si>
  <si>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</si>
  <si>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</si>
  <si>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</si>
  <si>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</si>
  <si>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</si>
  <si>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</si>
  <si>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</si>
  <si>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</si>
  <si>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</si>
  <si>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</si>
  <si>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</si>
  <si>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</si>
  <si>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</si>
  <si>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</si>
  <si>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</si>
  <si>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</si>
  <si>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</si>
  <si>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</si>
  <si>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</si>
  <si>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</si>
  <si>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</si>
  <si>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</si>
  <si>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</si>
  <si>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</si>
  <si>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</si>
  <si>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</si>
  <si>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</si>
  <si>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</si>
  <si>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</si>
  <si>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</si>
  <si>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</si>
  <si>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</si>
  <si>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</si>
  <si>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</si>
  <si>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</si>
  <si>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</si>
  <si>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</si>
  <si>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</si>
  <si>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</si>
  <si>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</si>
  <si>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</si>
  <si>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</si>
  <si>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</si>
  <si>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</si>
  <si>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</si>
  <si>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</si>
  <si>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</si>
  <si>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</si>
  <si>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</si>
  <si>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</si>
  <si>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</si>
  <si>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</si>
  <si>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</si>
  <si>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</si>
  <si>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</si>
  <si>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</si>
  <si>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</si>
  <si>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</si>
  <si>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</si>
  <si>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</si>
  <si>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</si>
  <si>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</si>
  <si>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</si>
  <si>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</si>
  <si>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</si>
  <si>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</si>
  <si>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</si>
  <si>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</si>
  <si>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</si>
  <si>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</si>
  <si>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</si>
  <si>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</si>
  <si>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</si>
  <si>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</si>
  <si>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</si>
  <si>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</si>
  <si>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</si>
  <si>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</si>
  <si>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</si>
  <si>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</si>
  <si>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</si>
  <si>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</si>
  <si>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</si>
  <si>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</si>
  <si>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</si>
  <si>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</si>
  <si>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</si>
  <si>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</si>
  <si>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</si>
  <si>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</si>
  <si>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</si>
  <si>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</si>
  <si>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</si>
  <si>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</si>
  <si>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</si>
  <si>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</si>
  <si>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</si>
  <si>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</si>
  <si>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</si>
  <si>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</si>
  <si>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</si>
  <si>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</si>
  <si>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</si>
  <si>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</si>
  <si>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</si>
  <si>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</si>
  <si>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</si>
  <si>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</si>
  <si>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</si>
  <si>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</si>
  <si>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</si>
  <si>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</si>
  <si>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</si>
  <si>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</si>
  <si>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</si>
  <si>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</si>
  <si>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</si>
  <si>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</si>
  <si>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</si>
  <si>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</si>
  <si>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</si>
  <si>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</si>
  <si>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</si>
  <si>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</si>
  <si>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</si>
  <si>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</si>
  <si>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</si>
  <si>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</si>
  <si>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</si>
  <si>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</si>
  <si>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</si>
  <si>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</si>
  <si>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</si>
  <si>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</si>
  <si>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</si>
  <si>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</si>
  <si>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</si>
  <si>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</si>
  <si>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</si>
  <si>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</si>
  <si>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</si>
  <si>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</si>
  <si>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</si>
  <si>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</si>
  <si>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</si>
  <si>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</si>
  <si>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</si>
  <si>
    <t>№2 от 27.06.2018</t>
  </si>
  <si>
    <t>№ 44 от 28.04.2018</t>
  </si>
  <si>
    <t>№1 от 29.06.2018</t>
  </si>
  <si>
    <t>№93 от 16.07.2018</t>
  </si>
  <si>
    <t>№1 от 28.06.2018</t>
  </si>
  <si>
    <t>№1 от 07.06.2018</t>
  </si>
  <si>
    <t>№2 от 07.06.2018</t>
  </si>
  <si>
    <t>№1 от 26.06.2018</t>
  </si>
  <si>
    <t>№ 2 от 24.06.2018</t>
  </si>
  <si>
    <t>№ 1 от 24.06.2018</t>
  </si>
  <si>
    <t>№ 3 от 24.06.2018</t>
  </si>
  <si>
    <t>№1 от 20.07.2018</t>
  </si>
  <si>
    <t>№2 от 20.07.2018</t>
  </si>
  <si>
    <t>№3 от 20.07.2018</t>
  </si>
  <si>
    <t>№4 от 20.07.2018</t>
  </si>
  <si>
    <t>№95 от 16.07.2018</t>
  </si>
  <si>
    <t>№103 от 01.08.2018</t>
  </si>
  <si>
    <t>№1 от 25.07.2018</t>
  </si>
  <si>
    <t>№3 от 16.07.2018</t>
  </si>
  <si>
    <t>№1 от 16.07.2018</t>
  </si>
  <si>
    <t>№106 от 07.08.2018</t>
  </si>
  <si>
    <t>№1 от 23.07.2018</t>
  </si>
  <si>
    <t>№2 от 02.08.2018</t>
  </si>
  <si>
    <t>№1 от 02.08.2018</t>
  </si>
  <si>
    <t>№1 от 08.06.2018</t>
  </si>
  <si>
    <t>№2 от 08.06.2018</t>
  </si>
  <si>
    <t>№1 от 14.07.2018</t>
  </si>
  <si>
    <t>№1 от 04.07.2018</t>
  </si>
  <si>
    <t>№2 от 04.07.2018</t>
  </si>
  <si>
    <t>№ 1 от 03.08.2018</t>
  </si>
  <si>
    <t>№120 от 14.08.2018</t>
  </si>
  <si>
    <t>№1 от 27.07.2018</t>
  </si>
  <si>
    <t>№ 1 от 13.08.2018</t>
  </si>
  <si>
    <t>№1 от 06.08.2018</t>
  </si>
  <si>
    <t>№ 121 от 14.08.2018</t>
  </si>
  <si>
    <t>№124 от 23.08.2018</t>
  </si>
  <si>
    <t>№3 от 02.08.2018</t>
  </si>
  <si>
    <t>№4 от 02.08.2018</t>
  </si>
  <si>
    <t>№1 от 26.07.2018</t>
  </si>
  <si>
    <t>№ 2 от 26.06.2018</t>
  </si>
  <si>
    <t>№1 от 21.08.2018</t>
  </si>
  <si>
    <t>№2 от 21.08.2018</t>
  </si>
  <si>
    <t>№3 от 21.08.2018</t>
  </si>
  <si>
    <t>№1 от 14.08.2018</t>
  </si>
  <si>
    <t>№1 от21.08.2018</t>
  </si>
  <si>
    <t>№132 от 12.09.2018</t>
  </si>
  <si>
    <t>№1 от 29.08.2018</t>
  </si>
  <si>
    <t>№1 от 27.08.2018</t>
  </si>
  <si>
    <t>№1 от 07.08.2018</t>
  </si>
  <si>
    <t>№2 от 29.08.2018</t>
  </si>
  <si>
    <t>№3 от 29.08.2018</t>
  </si>
  <si>
    <t>№4 от 29.08.2018</t>
  </si>
  <si>
    <t>№5 от 29.08.2018</t>
  </si>
  <si>
    <t xml:space="preserve"> </t>
  </si>
  <si>
    <t>№1 от 26.09.2018</t>
  </si>
  <si>
    <t>№5 от 17.07.2018</t>
  </si>
  <si>
    <t>№1 от 29.07.2018</t>
  </si>
  <si>
    <t>№1 от 10.08.2018</t>
  </si>
  <si>
    <t>№2 от 13.08.2018</t>
  </si>
  <si>
    <t>№1 от 13.08.2018</t>
  </si>
  <si>
    <t>№3 от 17.08.2018</t>
  </si>
  <si>
    <t>№1 от 23.08.2018</t>
  </si>
  <si>
    <t>№2 от 23.08.2018</t>
  </si>
  <si>
    <t>№3 от 23.08.2018</t>
  </si>
  <si>
    <t>№4 от 16.08.2018</t>
  </si>
  <si>
    <t>№5 от 16.08.2018</t>
  </si>
  <si>
    <t>№6 от 16.08.2018</t>
  </si>
  <si>
    <t>№3 от 03.08.2018</t>
  </si>
  <si>
    <t>24.07.2018
24.10.2018</t>
  </si>
  <si>
    <t>26.10.2018
29.10.2018</t>
  </si>
  <si>
    <t>№ 1 от 10.08.2018</t>
  </si>
  <si>
    <t>№1 от 25.09.2018</t>
  </si>
  <si>
    <t>№1 от 26.08.2018</t>
  </si>
  <si>
    <t>№1 от 28.08.2018</t>
  </si>
  <si>
    <t>№6 от 29.07.2018</t>
  </si>
  <si>
    <t>№1 от 11.10.2018</t>
  </si>
  <si>
    <t>№1 от 01.10.2018</t>
  </si>
  <si>
    <t>№1 от 17.07.2018</t>
  </si>
  <si>
    <t>№1 от 18.09.2018</t>
  </si>
  <si>
    <t>№2 от 18.09.2018</t>
  </si>
  <si>
    <t>№5 от 19.09.2018</t>
  </si>
  <si>
    <t>01.11.2018 08.11.2018</t>
  </si>
  <si>
    <t>№2 от 03.09.2018</t>
  </si>
  <si>
    <t>№1 от 03.09.2018</t>
  </si>
  <si>
    <t>№1 от 21.09.2018</t>
  </si>
  <si>
    <t>№2 от 21.09.2018</t>
  </si>
  <si>
    <t>№3 от 21.09.2018</t>
  </si>
  <si>
    <t>№4 от 21.09.2018</t>
  </si>
  <si>
    <t>№1 от 27.09.2018</t>
  </si>
  <si>
    <t>№2 от 27.09.2018</t>
  </si>
  <si>
    <t>№3 от 27.09.2018</t>
  </si>
  <si>
    <t>№4 от 27.09.2018</t>
  </si>
  <si>
    <t>№ 1 от 08.08.2018</t>
  </si>
  <si>
    <t>№1 от 23.10.2018</t>
  </si>
  <si>
    <t>№2 от 23.10.2018</t>
  </si>
  <si>
    <t>№5 от 21.09.2018</t>
  </si>
  <si>
    <t>№6 от 21.09.2018</t>
  </si>
  <si>
    <t>№1 от 01.11.2018</t>
  </si>
  <si>
    <t>№2 от 01.11.2018</t>
  </si>
  <si>
    <t>№3 от 01.11.2018</t>
  </si>
  <si>
    <t>№1 от 04.10.2018</t>
  </si>
  <si>
    <t>№2 от 04.10.2018</t>
  </si>
  <si>
    <t>№3 от 04.10.2018</t>
  </si>
  <si>
    <t>№1 от 13.09.2018</t>
  </si>
  <si>
    <t>№2 от 13.09.2018</t>
  </si>
  <si>
    <t>№3 от 13.09.2018</t>
  </si>
  <si>
    <t>№4 от 13.09.2018</t>
  </si>
  <si>
    <t>№1 от 24.08.2018</t>
  </si>
  <si>
    <t>№2 от 18.10.2018</t>
  </si>
  <si>
    <t>№1 от 18.10.2018</t>
  </si>
  <si>
    <t>№1 от 30.07.2018</t>
  </si>
  <si>
    <t>№4 от 05.10.2018</t>
  </si>
  <si>
    <t>№1 от 25.08.2018</t>
  </si>
  <si>
    <t>№2 от 25.08.2018</t>
  </si>
  <si>
    <t>01.08.2018
12.12.2018</t>
  </si>
  <si>
    <t>12.12.2018
по соглашению сторон</t>
  </si>
  <si>
    <t>№4 от 30.07.2018</t>
  </si>
  <si>
    <t>№3 от 30.07.2018</t>
  </si>
  <si>
    <t>№2 от 30.07.2018</t>
  </si>
  <si>
    <t>№1 от 30.10.2018</t>
  </si>
  <si>
    <t>№2 от 30.10.2018</t>
  </si>
  <si>
    <t>№3 от 30.10.2018</t>
  </si>
  <si>
    <t>№4 от 30.10.2018</t>
  </si>
  <si>
    <t>№1 от 20.08.2018</t>
  </si>
  <si>
    <t>№2 от 20.08.2018</t>
  </si>
  <si>
    <t>№2 от 22.10.2018</t>
  </si>
  <si>
    <t>№3 от 20.08.2018</t>
  </si>
  <si>
    <t>№1 от 22.10.2018</t>
  </si>
  <si>
    <t>№3 от 25.10.2018</t>
  </si>
  <si>
    <t>№3 от 24.10.2018</t>
  </si>
  <si>
    <t>№5 от 26.10.2018</t>
  </si>
  <si>
    <t>№6 от 26.10.2018</t>
  </si>
  <si>
    <t>№7 от 05.10.2018</t>
  </si>
  <si>
    <t>№1 от 16.08.2018</t>
  </si>
  <si>
    <t>№2 от 09.08.2018</t>
  </si>
  <si>
    <t>№4 от 27.08.2018</t>
  </si>
  <si>
    <t>№5 от 27.08.2018</t>
  </si>
  <si>
    <t>№6 от 27.08.2018</t>
  </si>
  <si>
    <t>№2 от 02.11.2018</t>
  </si>
  <si>
    <t>№5 от 22.10.2018</t>
  </si>
  <si>
    <t>№6 от 22.10.2018</t>
  </si>
  <si>
    <t>№8 от 22.10.2018</t>
  </si>
  <si>
    <t>№7 от 22.10.2018</t>
  </si>
  <si>
    <t>№1 от 03.11.2018</t>
  </si>
  <si>
    <t>№2 от 26.10.2018</t>
  </si>
  <si>
    <t>№3 от 03.11.2018</t>
  </si>
  <si>
    <t>№3 
от 25.12.2018</t>
  </si>
  <si>
    <t>№1 
от 25.12.2018</t>
  </si>
  <si>
    <t>№2 
от 25.12.2018</t>
  </si>
  <si>
    <t>№1 от 17.11.2018</t>
  </si>
  <si>
    <t>№2 от 17.11.2018</t>
  </si>
  <si>
    <t>№3 от 17.11.2018</t>
  </si>
  <si>
    <t>№1 от 10.10.2018</t>
  </si>
  <si>
    <t>№2 от 10.10.2018</t>
  </si>
  <si>
    <t>№3 от 10.10.2018</t>
  </si>
  <si>
    <t>№4 от 10.10.2018</t>
  </si>
  <si>
    <t>№2 от 24.08.2018</t>
  </si>
  <si>
    <t>№3 от 24.08.2018</t>
  </si>
  <si>
    <t>№5 от
 27.10.2018</t>
  </si>
  <si>
    <t>№6 от
 27.10.2018</t>
  </si>
  <si>
    <t>№8 от
 27.10.2018</t>
  </si>
  <si>
    <t>№7 от
 10.10.2018</t>
  </si>
  <si>
    <t>№1 от
19.11.2018</t>
  </si>
  <si>
    <t>№1 от 16.01.2019</t>
  </si>
  <si>
    <t>№2 от 16.01.2019</t>
  </si>
  <si>
    <t>№3 от 16.01.2019</t>
  </si>
  <si>
    <t>№4 от 16.01.2019</t>
  </si>
  <si>
    <t>по состоянию на 25.03.2019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</si>
</sst>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48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R405" sqref="R405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20.28515625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7" t="s">
        <v>19</v>
      </c>
      <c r="B1" s="67"/>
      <c r="C1" s="67"/>
      <c r="D1" s="67"/>
      <c r="E1" s="67"/>
      <c r="F1" s="67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7" t="s">
        <v>20</v>
      </c>
      <c r="B2" s="67"/>
      <c r="C2" s="67"/>
      <c r="D2" s="67"/>
      <c r="E2" s="67"/>
      <c r="F2" s="67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5" t="s">
        <v>459</v>
      </c>
      <c r="Q3" s="66"/>
      <c r="R3" s="66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2"/>
      <c r="Q6" s="3"/>
      <c r="R6" s="47">
        <v>43193</v>
      </c>
    </row>
    <row r="7" spans="1:18" s="23" customFormat="1" ht="16.5" x14ac:dyDescent="0.25">
      <c r="A7" s="33" t="s">
        <v>34</v>
      </c>
      <c r="B7" s="33"/>
      <c r="C7" s="25">
        <f>SUM(C6:C6)</f>
        <v>1584026.37</v>
      </c>
      <c r="D7" s="25"/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57"/>
      <c r="Q7" s="57"/>
      <c r="R7" s="33"/>
    </row>
    <row r="8" spans="1:18" ht="51.75" customHeight="1" x14ac:dyDescent="0.25">
      <c r="A8" s="51" t="s">
        <v>55</v>
      </c>
      <c r="B8" s="51" t="s">
        <v>43</v>
      </c>
      <c r="C8" s="46">
        <v>118363</v>
      </c>
      <c r="D8" s="29"/>
      <c r="E8" s="50" t="s">
        <v>293</v>
      </c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42">
        <v>43284</v>
      </c>
      <c r="P8" s="29"/>
      <c r="Q8" s="29"/>
      <c r="R8" s="42">
        <v>43286</v>
      </c>
    </row>
    <row r="9" spans="1:18" ht="31.5" x14ac:dyDescent="0.25">
      <c r="A9" s="51" t="s">
        <v>56</v>
      </c>
      <c r="B9" s="51" t="s">
        <v>43</v>
      </c>
      <c r="C9" s="46">
        <v>118115</v>
      </c>
      <c r="D9" s="29"/>
      <c r="E9" s="50" t="s">
        <v>293</v>
      </c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42">
        <v>43284</v>
      </c>
      <c r="P9" s="29"/>
      <c r="Q9" s="29"/>
      <c r="R9" s="42">
        <v>43286</v>
      </c>
    </row>
    <row r="10" spans="1:18" ht="31.5" x14ac:dyDescent="0.25">
      <c r="A10" s="51" t="s">
        <v>36</v>
      </c>
      <c r="B10" s="51" t="s">
        <v>44</v>
      </c>
      <c r="C10" s="46">
        <v>104469</v>
      </c>
      <c r="D10" s="29"/>
      <c r="E10" s="50" t="s">
        <v>293</v>
      </c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42">
        <v>43284</v>
      </c>
      <c r="P10" s="29"/>
      <c r="Q10" s="29"/>
      <c r="R10" s="42">
        <v>43286</v>
      </c>
    </row>
    <row r="11" spans="1:18" ht="31.5" x14ac:dyDescent="0.25">
      <c r="A11" s="51" t="s">
        <v>57</v>
      </c>
      <c r="B11" s="51" t="s">
        <v>41</v>
      </c>
      <c r="C11" s="46">
        <v>132042</v>
      </c>
      <c r="D11" s="29"/>
      <c r="E11" s="50" t="s">
        <v>293</v>
      </c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42">
        <v>43284</v>
      </c>
      <c r="P11" s="29"/>
      <c r="Q11" s="29"/>
      <c r="R11" s="42">
        <v>43286</v>
      </c>
    </row>
    <row r="12" spans="1:18" ht="31.5" x14ac:dyDescent="0.25">
      <c r="A12" s="51" t="s">
        <v>57</v>
      </c>
      <c r="B12" s="51" t="s">
        <v>43</v>
      </c>
      <c r="C12" s="46">
        <v>101311</v>
      </c>
      <c r="D12" s="29"/>
      <c r="E12" s="50" t="s">
        <v>293</v>
      </c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42">
        <v>43284</v>
      </c>
      <c r="P12" s="29"/>
      <c r="Q12" s="29"/>
      <c r="R12" s="42">
        <v>43286</v>
      </c>
    </row>
    <row r="13" spans="1:18" ht="31.5" x14ac:dyDescent="0.25">
      <c r="A13" s="51" t="s">
        <v>58</v>
      </c>
      <c r="B13" s="51" t="s">
        <v>42</v>
      </c>
      <c r="C13" s="46">
        <v>99136</v>
      </c>
      <c r="D13" s="29"/>
      <c r="E13" s="50" t="s">
        <v>293</v>
      </c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42">
        <v>43284</v>
      </c>
      <c r="P13" s="29"/>
      <c r="Q13" s="29"/>
      <c r="R13" s="42">
        <v>43286</v>
      </c>
    </row>
    <row r="14" spans="1:18" ht="31.5" x14ac:dyDescent="0.25">
      <c r="A14" s="51" t="s">
        <v>58</v>
      </c>
      <c r="B14" s="51" t="s">
        <v>43</v>
      </c>
      <c r="C14" s="46">
        <v>99136</v>
      </c>
      <c r="D14" s="29"/>
      <c r="E14" s="50" t="s">
        <v>293</v>
      </c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42">
        <v>43284</v>
      </c>
      <c r="P14" s="29"/>
      <c r="Q14" s="29"/>
      <c r="R14" s="42">
        <v>43286</v>
      </c>
    </row>
    <row r="15" spans="1:18" ht="31.5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x14ac:dyDescent="0.25">
      <c r="A21" s="51" t="s">
        <v>61</v>
      </c>
      <c r="B21" s="51" t="s">
        <v>42</v>
      </c>
      <c r="C21" s="46">
        <v>151462</v>
      </c>
      <c r="D21" s="29"/>
      <c r="E21" s="50" t="s">
        <v>293</v>
      </c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42">
        <v>43284</v>
      </c>
      <c r="P21" s="29"/>
      <c r="Q21" s="29"/>
      <c r="R21" s="42">
        <v>43286</v>
      </c>
    </row>
    <row r="22" spans="1:18" ht="31.5" x14ac:dyDescent="0.25">
      <c r="A22" s="51" t="s">
        <v>62</v>
      </c>
      <c r="B22" s="51" t="s">
        <v>43</v>
      </c>
      <c r="C22" s="46">
        <v>109874</v>
      </c>
      <c r="D22" s="29"/>
      <c r="E22" s="50" t="s">
        <v>293</v>
      </c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42">
        <v>43284</v>
      </c>
      <c r="P22" s="29"/>
      <c r="Q22" s="29"/>
      <c r="R22" s="42">
        <v>43286</v>
      </c>
    </row>
    <row r="23" spans="1:18" ht="31.5" x14ac:dyDescent="0.25">
      <c r="A23" s="51" t="s">
        <v>63</v>
      </c>
      <c r="B23" s="51" t="s">
        <v>43</v>
      </c>
      <c r="C23" s="46">
        <v>105275</v>
      </c>
      <c r="D23" s="29"/>
      <c r="E23" s="50" t="s">
        <v>293</v>
      </c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42">
        <v>43284</v>
      </c>
      <c r="P23" s="29"/>
      <c r="Q23" s="29"/>
      <c r="R23" s="42">
        <v>43286</v>
      </c>
    </row>
    <row r="24" spans="1:18" ht="31.5" x14ac:dyDescent="0.25">
      <c r="A24" s="51" t="s">
        <v>64</v>
      </c>
      <c r="B24" s="51" t="s">
        <v>43</v>
      </c>
      <c r="C24" s="46">
        <v>105487</v>
      </c>
      <c r="D24" s="29"/>
      <c r="E24" s="50" t="s">
        <v>293</v>
      </c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42">
        <v>43284</v>
      </c>
      <c r="P24" s="29"/>
      <c r="Q24" s="29"/>
      <c r="R24" s="42">
        <v>43286</v>
      </c>
    </row>
    <row r="25" spans="1:18" ht="31.5" x14ac:dyDescent="0.25">
      <c r="A25" s="51" t="s">
        <v>65</v>
      </c>
      <c r="B25" s="51" t="s">
        <v>42</v>
      </c>
      <c r="C25" s="46">
        <v>105234</v>
      </c>
      <c r="D25" s="29"/>
      <c r="E25" s="50" t="s">
        <v>293</v>
      </c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42">
        <v>43284</v>
      </c>
      <c r="P25" s="29"/>
      <c r="Q25" s="29"/>
      <c r="R25" s="42">
        <v>43286</v>
      </c>
    </row>
    <row r="26" spans="1:18" ht="31.5" x14ac:dyDescent="0.25">
      <c r="A26" s="51" t="s">
        <v>65</v>
      </c>
      <c r="B26" s="51" t="s">
        <v>43</v>
      </c>
      <c r="C26" s="46">
        <v>105234</v>
      </c>
      <c r="D26" s="29"/>
      <c r="E26" s="50" t="s">
        <v>293</v>
      </c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42">
        <v>43284</v>
      </c>
      <c r="P26" s="29"/>
      <c r="Q26" s="29"/>
      <c r="R26" s="42">
        <v>43286</v>
      </c>
    </row>
    <row r="27" spans="1:18" ht="31.5" x14ac:dyDescent="0.25">
      <c r="A27" s="51" t="s">
        <v>37</v>
      </c>
      <c r="B27" s="51" t="s">
        <v>43</v>
      </c>
      <c r="C27" s="46">
        <v>105019</v>
      </c>
      <c r="D27" s="29"/>
      <c r="E27" s="50" t="s">
        <v>293</v>
      </c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42">
        <v>43284</v>
      </c>
      <c r="P27" s="29"/>
      <c r="Q27" s="29"/>
      <c r="R27" s="42">
        <v>43286</v>
      </c>
    </row>
    <row r="28" spans="1:18" ht="31.5" x14ac:dyDescent="0.25">
      <c r="A28" s="51" t="s">
        <v>37</v>
      </c>
      <c r="B28" s="51" t="s">
        <v>42</v>
      </c>
      <c r="C28" s="46">
        <v>105019</v>
      </c>
      <c r="D28" s="29"/>
      <c r="E28" s="50" t="s">
        <v>293</v>
      </c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42">
        <v>43284</v>
      </c>
      <c r="P28" s="29"/>
      <c r="Q28" s="29"/>
      <c r="R28" s="42">
        <v>43286</v>
      </c>
    </row>
    <row r="29" spans="1:18" ht="31.5" x14ac:dyDescent="0.25">
      <c r="A29" s="51" t="s">
        <v>38</v>
      </c>
      <c r="B29" s="51" t="s">
        <v>43</v>
      </c>
      <c r="C29" s="46">
        <v>104979</v>
      </c>
      <c r="D29" s="29"/>
      <c r="E29" s="50" t="s">
        <v>293</v>
      </c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42">
        <v>43284</v>
      </c>
      <c r="P29" s="29"/>
      <c r="Q29" s="29"/>
      <c r="R29" s="42">
        <v>43286</v>
      </c>
    </row>
    <row r="30" spans="1:18" ht="31.5" x14ac:dyDescent="0.25">
      <c r="A30" s="51" t="s">
        <v>66</v>
      </c>
      <c r="B30" s="51" t="s">
        <v>41</v>
      </c>
      <c r="C30" s="46">
        <v>137222</v>
      </c>
      <c r="D30" s="29"/>
      <c r="E30" s="50" t="s">
        <v>293</v>
      </c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42">
        <v>43284</v>
      </c>
      <c r="P30" s="29"/>
      <c r="Q30" s="29"/>
      <c r="R30" s="42">
        <v>43286</v>
      </c>
    </row>
    <row r="31" spans="1:18" ht="31.5" x14ac:dyDescent="0.25">
      <c r="A31" s="51" t="s">
        <v>66</v>
      </c>
      <c r="B31" s="51" t="s">
        <v>43</v>
      </c>
      <c r="C31" s="46">
        <v>105289</v>
      </c>
      <c r="D31" s="29"/>
      <c r="E31" s="50" t="s">
        <v>293</v>
      </c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42">
        <v>43284</v>
      </c>
      <c r="P31" s="29"/>
      <c r="Q31" s="29"/>
      <c r="R31" s="42">
        <v>43286</v>
      </c>
    </row>
    <row r="32" spans="1:18" ht="31.5" x14ac:dyDescent="0.25">
      <c r="A32" s="51" t="s">
        <v>67</v>
      </c>
      <c r="B32" s="51" t="s">
        <v>43</v>
      </c>
      <c r="C32" s="46">
        <v>104855</v>
      </c>
      <c r="D32" s="29"/>
      <c r="E32" s="50" t="s">
        <v>293</v>
      </c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42">
        <v>43284</v>
      </c>
      <c r="P32" s="29"/>
      <c r="Q32" s="29"/>
      <c r="R32" s="42">
        <v>43286</v>
      </c>
    </row>
    <row r="33" spans="1:18" ht="31.5" x14ac:dyDescent="0.25">
      <c r="A33" s="51" t="s">
        <v>68</v>
      </c>
      <c r="B33" s="51" t="s">
        <v>43</v>
      </c>
      <c r="C33" s="46">
        <v>104861</v>
      </c>
      <c r="D33" s="29"/>
      <c r="E33" s="50" t="s">
        <v>293</v>
      </c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42">
        <v>43284</v>
      </c>
      <c r="P33" s="29"/>
      <c r="Q33" s="29"/>
      <c r="R33" s="42">
        <v>43286</v>
      </c>
    </row>
    <row r="34" spans="1:18" ht="31.5" x14ac:dyDescent="0.25">
      <c r="A34" s="51" t="s">
        <v>69</v>
      </c>
      <c r="B34" s="51" t="s">
        <v>41</v>
      </c>
      <c r="C34" s="46">
        <v>136798</v>
      </c>
      <c r="D34" s="29"/>
      <c r="E34" s="50" t="s">
        <v>293</v>
      </c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42">
        <v>43284</v>
      </c>
      <c r="P34" s="29"/>
      <c r="Q34" s="29"/>
      <c r="R34" s="42">
        <v>43286</v>
      </c>
    </row>
    <row r="35" spans="1:18" ht="31.5" x14ac:dyDescent="0.25">
      <c r="A35" s="51" t="s">
        <v>69</v>
      </c>
      <c r="B35" s="51" t="s">
        <v>43</v>
      </c>
      <c r="C35" s="46">
        <v>104960</v>
      </c>
      <c r="D35" s="29"/>
      <c r="E35" s="50" t="s">
        <v>293</v>
      </c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42">
        <v>43284</v>
      </c>
      <c r="P35" s="29"/>
      <c r="Q35" s="29"/>
      <c r="R35" s="42">
        <v>43286</v>
      </c>
    </row>
    <row r="36" spans="1:18" ht="42.75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x14ac:dyDescent="0.25">
      <c r="A39" s="33" t="s">
        <v>34</v>
      </c>
      <c r="B39" s="33"/>
      <c r="C39" s="25">
        <f>SUM(C8:C38)</f>
        <v>4889038</v>
      </c>
      <c r="D39" s="25"/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42">
        <v>43311</v>
      </c>
    </row>
    <row r="41" spans="1:18" s="23" customFormat="1" ht="16.5" x14ac:dyDescent="0.25">
      <c r="A41" s="33" t="s">
        <v>34</v>
      </c>
      <c r="B41" s="33"/>
      <c r="C41" s="25">
        <f>SUM(C40:C40)</f>
        <v>471196</v>
      </c>
      <c r="D41" s="25"/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42">
        <v>43291</v>
      </c>
    </row>
    <row r="43" spans="1:18" s="23" customFormat="1" ht="16.5" x14ac:dyDescent="0.25">
      <c r="A43" s="33" t="s">
        <v>34</v>
      </c>
      <c r="B43" s="33"/>
      <c r="C43" s="25">
        <f>SUM(C42:C42)</f>
        <v>383597</v>
      </c>
      <c r="D43" s="25"/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x14ac:dyDescent="0.25">
      <c r="A44" s="51" t="s">
        <v>74</v>
      </c>
      <c r="B44" s="51" t="s">
        <v>75</v>
      </c>
      <c r="C44" s="46">
        <v>5811017.9100000001</v>
      </c>
      <c r="D44" s="29"/>
      <c r="E44" s="50" t="s">
        <v>385</v>
      </c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42">
        <v>43423</v>
      </c>
      <c r="P44" s="42">
        <v>43423</v>
      </c>
      <c r="Q44" s="29"/>
      <c r="R44" s="42">
        <v>43437</v>
      </c>
    </row>
    <row r="45" spans="1:18" ht="47.25" x14ac:dyDescent="0.25">
      <c r="A45" s="51" t="s">
        <v>76</v>
      </c>
      <c r="B45" s="51" t="s">
        <v>75</v>
      </c>
      <c r="C45" s="46">
        <v>5759693.8150000004</v>
      </c>
      <c r="D45" s="29"/>
      <c r="E45" s="50" t="s">
        <v>386</v>
      </c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42">
        <v>43423</v>
      </c>
      <c r="P45" s="42">
        <v>43423</v>
      </c>
      <c r="Q45" s="29"/>
      <c r="R45" s="42">
        <v>43437</v>
      </c>
    </row>
    <row r="46" spans="1:18" s="23" customFormat="1" ht="16.5" x14ac:dyDescent="0.25">
      <c r="A46" s="33" t="s">
        <v>34</v>
      </c>
      <c r="B46" s="33"/>
      <c r="C46" s="25">
        <f>SUM(C44:C45)</f>
        <v>11570711.725000001</v>
      </c>
      <c r="D46" s="25"/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x14ac:dyDescent="0.25">
      <c r="A47" s="46" t="s">
        <v>78</v>
      </c>
      <c r="B47" s="51" t="s">
        <v>75</v>
      </c>
      <c r="C47" s="46">
        <v>5112637.3499999996</v>
      </c>
      <c r="D47" s="29">
        <v>5299267.59</v>
      </c>
      <c r="E47" s="50" t="s">
        <v>340</v>
      </c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43326</v>
      </c>
      <c r="O47" s="42">
        <v>43319</v>
      </c>
      <c r="P47" s="29"/>
      <c r="Q47" s="29"/>
      <c r="R47" s="42">
        <v>43367</v>
      </c>
    </row>
    <row r="48" spans="1:18" s="23" customFormat="1" ht="16.5" x14ac:dyDescent="0.25">
      <c r="A48" s="33" t="s">
        <v>34</v>
      </c>
      <c r="B48" s="33"/>
      <c r="C48" s="25">
        <f>SUM(C47:C47)</f>
        <v>5112637.3499999996</v>
      </c>
      <c r="D48" s="25"/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x14ac:dyDescent="0.25">
      <c r="A49" s="24" t="s">
        <v>80</v>
      </c>
      <c r="B49" s="51" t="s">
        <v>81</v>
      </c>
      <c r="C49" s="46">
        <v>1750396.04</v>
      </c>
      <c r="D49" s="29"/>
      <c r="E49" s="50" t="s">
        <v>346</v>
      </c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42">
        <v>43341</v>
      </c>
      <c r="P49" s="29"/>
      <c r="Q49" s="29"/>
      <c r="R49" s="42">
        <v>43375</v>
      </c>
    </row>
    <row r="50" spans="1:18" s="23" customFormat="1" ht="16.5" x14ac:dyDescent="0.25">
      <c r="A50" s="33" t="s">
        <v>34</v>
      </c>
      <c r="B50" s="33"/>
      <c r="C50" s="25">
        <f>SUM(C49:C49)</f>
        <v>1750396.04</v>
      </c>
      <c r="D50" s="25"/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x14ac:dyDescent="0.25">
      <c r="A51" s="24" t="s">
        <v>82</v>
      </c>
      <c r="B51" s="51" t="s">
        <v>75</v>
      </c>
      <c r="C51" s="46">
        <v>5220508.29</v>
      </c>
      <c r="D51" s="29">
        <v>5497887.3300000001</v>
      </c>
      <c r="E51" s="50" t="s">
        <v>303</v>
      </c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43302</v>
      </c>
      <c r="O51" s="42">
        <v>43301</v>
      </c>
      <c r="P51" s="29"/>
      <c r="Q51" s="29"/>
      <c r="R51" s="42">
        <v>43364</v>
      </c>
    </row>
    <row r="52" spans="1:18" s="23" customFormat="1" ht="16.5" x14ac:dyDescent="0.25">
      <c r="A52" s="33" t="s">
        <v>34</v>
      </c>
      <c r="B52" s="33"/>
      <c r="C52" s="25">
        <f>SUM(C51:C51)</f>
        <v>5220508.29</v>
      </c>
      <c r="D52" s="25"/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x14ac:dyDescent="0.25">
      <c r="A54" s="33" t="s">
        <v>34</v>
      </c>
      <c r="B54" s="33"/>
      <c r="C54" s="25">
        <f>SUM(C53:C53)</f>
        <v>3457887</v>
      </c>
      <c r="D54" s="25"/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x14ac:dyDescent="0.25">
      <c r="A56" s="33" t="s">
        <v>34</v>
      </c>
      <c r="B56" s="33"/>
      <c r="C56" s="25">
        <f>SUM(C55:C55)</f>
        <v>1023840</v>
      </c>
      <c r="D56" s="25"/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x14ac:dyDescent="0.25">
      <c r="A58" s="33" t="s">
        <v>34</v>
      </c>
      <c r="B58" s="33"/>
      <c r="C58" s="25">
        <f>SUM(C57:C57)</f>
        <v>263971</v>
      </c>
      <c r="D58" s="25"/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50" t="s">
        <v>384</v>
      </c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42">
        <v>43323</v>
      </c>
      <c r="O59" s="42">
        <v>43424</v>
      </c>
      <c r="P59" s="29"/>
      <c r="Q59" s="42">
        <v>43307</v>
      </c>
      <c r="R59" s="29"/>
    </row>
    <row r="60" spans="1:18" s="23" customFormat="1" ht="16.5" x14ac:dyDescent="0.25">
      <c r="A60" s="33" t="s">
        <v>34</v>
      </c>
      <c r="B60" s="33"/>
      <c r="C60" s="25">
        <f>SUM(C59:C59)</f>
        <v>2757537</v>
      </c>
      <c r="D60" s="25"/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x14ac:dyDescent="0.25">
      <c r="A61" s="51" t="s">
        <v>90</v>
      </c>
      <c r="B61" s="30" t="s">
        <v>2</v>
      </c>
      <c r="C61" s="46">
        <v>756247</v>
      </c>
      <c r="D61" s="29"/>
      <c r="E61" s="50" t="s">
        <v>318</v>
      </c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42">
        <v>43325</v>
      </c>
      <c r="P61" s="29"/>
      <c r="Q61" s="29"/>
      <c r="R61" s="42">
        <v>43329</v>
      </c>
    </row>
    <row r="62" spans="1:18" s="23" customFormat="1" ht="16.5" x14ac:dyDescent="0.25">
      <c r="A62" s="33" t="s">
        <v>34</v>
      </c>
      <c r="B62" s="33"/>
      <c r="C62" s="25">
        <f>SUM(C61:C61)</f>
        <v>756247</v>
      </c>
      <c r="D62" s="25"/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63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50" t="s">
        <v>407</v>
      </c>
      <c r="R63" s="29"/>
    </row>
    <row r="64" spans="1:18" s="23" customFormat="1" ht="16.5" x14ac:dyDescent="0.25">
      <c r="A64" s="33" t="s">
        <v>34</v>
      </c>
      <c r="B64" s="33"/>
      <c r="C64" s="25">
        <f>SUM(C63:C63)</f>
        <v>385847</v>
      </c>
      <c r="D64" s="25"/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x14ac:dyDescent="0.25">
      <c r="A66" s="33" t="s">
        <v>34</v>
      </c>
      <c r="B66" s="33"/>
      <c r="C66" s="25">
        <f>SUM(C65:C65)</f>
        <v>1199865</v>
      </c>
      <c r="D66" s="25"/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x14ac:dyDescent="0.25">
      <c r="A68" s="33" t="s">
        <v>34</v>
      </c>
      <c r="B68" s="33"/>
      <c r="C68" s="25">
        <f>SUM(C67:C67)</f>
        <v>532643</v>
      </c>
      <c r="D68" s="25"/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customHeight="1" x14ac:dyDescent="0.25">
      <c r="A69" s="30" t="s">
        <v>96</v>
      </c>
      <c r="B69" s="51" t="s">
        <v>41</v>
      </c>
      <c r="C69" s="46">
        <v>57358</v>
      </c>
      <c r="D69" s="29"/>
      <c r="E69" s="50" t="s">
        <v>295</v>
      </c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42">
        <v>43297</v>
      </c>
      <c r="P69" s="29"/>
      <c r="Q69" s="29"/>
      <c r="R69" s="42">
        <v>43301</v>
      </c>
    </row>
    <row r="70" spans="1:18" ht="31.5" x14ac:dyDescent="0.25">
      <c r="A70" s="30" t="s">
        <v>96</v>
      </c>
      <c r="B70" s="51" t="s">
        <v>42</v>
      </c>
      <c r="C70" s="46">
        <v>44009</v>
      </c>
      <c r="D70" s="29"/>
      <c r="E70" s="50" t="s">
        <v>295</v>
      </c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42">
        <v>43297</v>
      </c>
      <c r="P70" s="29"/>
      <c r="Q70" s="29"/>
      <c r="R70" s="42">
        <v>43301</v>
      </c>
    </row>
    <row r="71" spans="1:18" ht="31.5" x14ac:dyDescent="0.25">
      <c r="A71" s="30" t="s">
        <v>96</v>
      </c>
      <c r="B71" s="51" t="s">
        <v>43</v>
      </c>
      <c r="C71" s="46">
        <v>44009</v>
      </c>
      <c r="D71" s="29"/>
      <c r="E71" s="50" t="s">
        <v>295</v>
      </c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42">
        <v>43297</v>
      </c>
      <c r="P71" s="29"/>
      <c r="Q71" s="29"/>
      <c r="R71" s="42">
        <v>43301</v>
      </c>
    </row>
    <row r="72" spans="1:18" ht="31.5" x14ac:dyDescent="0.25">
      <c r="A72" s="30" t="s">
        <v>96</v>
      </c>
      <c r="B72" s="51" t="s">
        <v>97</v>
      </c>
      <c r="C72" s="46">
        <v>58678</v>
      </c>
      <c r="D72" s="29"/>
      <c r="E72" s="50" t="s">
        <v>295</v>
      </c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42">
        <v>43297</v>
      </c>
      <c r="P72" s="29"/>
      <c r="Q72" s="29"/>
      <c r="R72" s="42">
        <v>43301</v>
      </c>
    </row>
    <row r="73" spans="1:18" ht="31.5" x14ac:dyDescent="0.25">
      <c r="A73" s="46" t="s">
        <v>98</v>
      </c>
      <c r="B73" s="30" t="s">
        <v>44</v>
      </c>
      <c r="C73" s="46">
        <v>80145</v>
      </c>
      <c r="D73" s="29"/>
      <c r="E73" s="50" t="s">
        <v>295</v>
      </c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42">
        <v>43297</v>
      </c>
      <c r="P73" s="29"/>
      <c r="Q73" s="29"/>
      <c r="R73" s="42">
        <v>43301</v>
      </c>
    </row>
    <row r="74" spans="1:18" ht="31.5" x14ac:dyDescent="0.25">
      <c r="A74" s="37" t="s">
        <v>99</v>
      </c>
      <c r="B74" s="51" t="s">
        <v>41</v>
      </c>
      <c r="C74" s="46">
        <v>42377</v>
      </c>
      <c r="D74" s="29"/>
      <c r="E74" s="50" t="s">
        <v>295</v>
      </c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42">
        <v>43297</v>
      </c>
      <c r="P74" s="29"/>
      <c r="Q74" s="29"/>
      <c r="R74" s="42">
        <v>43301</v>
      </c>
    </row>
    <row r="75" spans="1:18" s="23" customFormat="1" ht="16.5" x14ac:dyDescent="0.25">
      <c r="A75" s="33" t="s">
        <v>34</v>
      </c>
      <c r="B75" s="33"/>
      <c r="C75" s="25">
        <f>SUM(C69:C74)</f>
        <v>326576</v>
      </c>
      <c r="D75" s="25"/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x14ac:dyDescent="0.25">
      <c r="A77" s="33" t="s">
        <v>34</v>
      </c>
      <c r="B77" s="33"/>
      <c r="C77" s="25">
        <f>SUM(C76:C76)</f>
        <v>2542488.36</v>
      </c>
      <c r="D77" s="25"/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customHeight="1" x14ac:dyDescent="0.25">
      <c r="A78" s="24" t="s">
        <v>102</v>
      </c>
      <c r="B78" s="30" t="s">
        <v>2</v>
      </c>
      <c r="C78" s="46">
        <v>1901251.18</v>
      </c>
      <c r="D78" s="29"/>
      <c r="E78" s="50" t="s">
        <v>454</v>
      </c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42">
        <v>43462</v>
      </c>
      <c r="O78" s="42">
        <v>43524</v>
      </c>
      <c r="P78" s="29"/>
      <c r="Q78" s="29"/>
      <c r="R78" s="42">
        <v>43529</v>
      </c>
    </row>
    <row r="79" spans="1:18" s="23" customFormat="1" ht="16.5" x14ac:dyDescent="0.25">
      <c r="A79" s="33" t="s">
        <v>34</v>
      </c>
      <c r="B79" s="33"/>
      <c r="C79" s="25">
        <f>SUM(C78:C78)</f>
        <v>1901251.18</v>
      </c>
      <c r="D79" s="25"/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x14ac:dyDescent="0.25">
      <c r="A80" s="46" t="s">
        <v>104</v>
      </c>
      <c r="B80" s="30" t="s">
        <v>2</v>
      </c>
      <c r="C80" s="46">
        <v>1091519</v>
      </c>
      <c r="D80" s="29"/>
      <c r="E80" s="50" t="s">
        <v>277</v>
      </c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42">
        <v>43300</v>
      </c>
      <c r="P80" s="42">
        <v>43308</v>
      </c>
      <c r="Q80" s="29"/>
      <c r="R80" s="42">
        <v>43327</v>
      </c>
    </row>
    <row r="81" spans="1:18" s="23" customFormat="1" ht="16.5" x14ac:dyDescent="0.25">
      <c r="A81" s="33" t="s">
        <v>34</v>
      </c>
      <c r="B81" s="33"/>
      <c r="C81" s="25">
        <f>SUM(C80:C80)</f>
        <v>1091519</v>
      </c>
      <c r="D81" s="25"/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x14ac:dyDescent="0.25">
      <c r="A82" s="46" t="s">
        <v>105</v>
      </c>
      <c r="B82" s="37" t="s">
        <v>89</v>
      </c>
      <c r="C82" s="46">
        <v>5935843.6399999997</v>
      </c>
      <c r="D82" s="29"/>
      <c r="E82" s="50" t="s">
        <v>324</v>
      </c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42">
        <v>43333</v>
      </c>
      <c r="P82" s="29"/>
      <c r="Q82" s="29"/>
      <c r="R82" s="42">
        <v>43334</v>
      </c>
    </row>
    <row r="83" spans="1:18" s="23" customFormat="1" ht="16.5" x14ac:dyDescent="0.25">
      <c r="A83" s="33" t="s">
        <v>34</v>
      </c>
      <c r="B83" s="33"/>
      <c r="C83" s="25">
        <f>SUM(C82:C82)</f>
        <v>5935843.6399999997</v>
      </c>
      <c r="D83" s="25"/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x14ac:dyDescent="0.25">
      <c r="A84" s="46" t="s">
        <v>107</v>
      </c>
      <c r="B84" s="51" t="s">
        <v>89</v>
      </c>
      <c r="C84" s="41">
        <v>5726587</v>
      </c>
      <c r="D84" s="29"/>
      <c r="E84" s="50" t="s">
        <v>296</v>
      </c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42">
        <v>43300</v>
      </c>
      <c r="P84" s="29"/>
      <c r="Q84" s="29"/>
      <c r="R84" s="42">
        <v>43306</v>
      </c>
    </row>
    <row r="85" spans="1:18" s="23" customFormat="1" ht="16.5" x14ac:dyDescent="0.25">
      <c r="A85" s="33" t="s">
        <v>34</v>
      </c>
      <c r="B85" s="33"/>
      <c r="C85" s="25">
        <f>SUM(C84:C84)</f>
        <v>5726587</v>
      </c>
      <c r="D85" s="25"/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x14ac:dyDescent="0.25">
      <c r="A86" s="24" t="s">
        <v>108</v>
      </c>
      <c r="B86" s="53" t="s">
        <v>89</v>
      </c>
      <c r="C86" s="46">
        <v>1984601</v>
      </c>
      <c r="D86" s="29"/>
      <c r="E86" s="50" t="s">
        <v>335</v>
      </c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42">
        <v>43325</v>
      </c>
      <c r="O86" s="42">
        <v>43326</v>
      </c>
      <c r="P86" s="42">
        <v>43353</v>
      </c>
      <c r="Q86" s="29"/>
      <c r="R86" s="42">
        <v>43353</v>
      </c>
    </row>
    <row r="87" spans="1:18" s="23" customFormat="1" ht="16.5" x14ac:dyDescent="0.25">
      <c r="A87" s="33" t="s">
        <v>34</v>
      </c>
      <c r="B87" s="33"/>
      <c r="C87" s="25">
        <f>SUM(C86:C86)</f>
        <v>1984601</v>
      </c>
      <c r="D87" s="25"/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x14ac:dyDescent="0.25">
      <c r="A88" s="24" t="s">
        <v>109</v>
      </c>
      <c r="B88" s="53" t="s">
        <v>89</v>
      </c>
      <c r="C88" s="46">
        <v>2429125</v>
      </c>
      <c r="D88" s="29"/>
      <c r="E88" s="50" t="s">
        <v>369</v>
      </c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42">
        <v>43305</v>
      </c>
      <c r="O88" s="42">
        <v>43319</v>
      </c>
      <c r="P88" s="29"/>
      <c r="Q88" s="29"/>
      <c r="R88" s="42">
        <v>43320</v>
      </c>
    </row>
    <row r="89" spans="1:18" s="23" customFormat="1" ht="16.5" x14ac:dyDescent="0.25">
      <c r="A89" s="33" t="s">
        <v>34</v>
      </c>
      <c r="B89" s="33"/>
      <c r="C89" s="25">
        <f>SUM(C88:C88)</f>
        <v>2429125</v>
      </c>
      <c r="D89" s="25"/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x14ac:dyDescent="0.25">
      <c r="A90" s="24" t="s">
        <v>110</v>
      </c>
      <c r="B90" s="53" t="s">
        <v>89</v>
      </c>
      <c r="C90" s="46">
        <v>5331172.1900000004</v>
      </c>
      <c r="D90" s="29"/>
      <c r="E90" s="50" t="s">
        <v>399</v>
      </c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42">
        <v>43445</v>
      </c>
      <c r="P90" s="29"/>
      <c r="Q90" s="29"/>
      <c r="R90" s="42">
        <v>43459</v>
      </c>
    </row>
    <row r="91" spans="1:18" s="23" customFormat="1" ht="16.5" x14ac:dyDescent="0.25">
      <c r="A91" s="33" t="s">
        <v>34</v>
      </c>
      <c r="B91" s="33"/>
      <c r="C91" s="25">
        <f>SUM(C90:C90)</f>
        <v>5331172.1900000004</v>
      </c>
      <c r="D91" s="25"/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x14ac:dyDescent="0.25">
      <c r="A92" s="24" t="s">
        <v>111</v>
      </c>
      <c r="B92" s="53" t="s">
        <v>89</v>
      </c>
      <c r="C92" s="46">
        <v>5765648</v>
      </c>
      <c r="D92" s="29"/>
      <c r="E92" s="50" t="s">
        <v>311</v>
      </c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42">
        <v>43320</v>
      </c>
      <c r="P92" s="29"/>
      <c r="Q92" s="29"/>
      <c r="R92" s="42">
        <v>43333</v>
      </c>
    </row>
    <row r="93" spans="1:18" s="23" customFormat="1" ht="16.5" x14ac:dyDescent="0.25">
      <c r="A93" s="33" t="s">
        <v>34</v>
      </c>
      <c r="B93" s="33"/>
      <c r="C93" s="25">
        <f>SUM(C92:C92)</f>
        <v>5765648</v>
      </c>
      <c r="D93" s="25"/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customHeight="1" x14ac:dyDescent="0.25">
      <c r="A94" s="24" t="s">
        <v>112</v>
      </c>
      <c r="B94" s="53" t="s">
        <v>89</v>
      </c>
      <c r="C94" s="46">
        <v>5941699.21</v>
      </c>
      <c r="D94" s="29"/>
      <c r="E94" s="50" t="s">
        <v>332</v>
      </c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42">
        <v>43348</v>
      </c>
      <c r="O94" s="42">
        <v>43370</v>
      </c>
      <c r="P94" s="29"/>
      <c r="Q94" s="29"/>
      <c r="R94" s="42">
        <v>43375</v>
      </c>
    </row>
    <row r="95" spans="1:18" s="23" customFormat="1" ht="16.5" x14ac:dyDescent="0.25">
      <c r="A95" s="33" t="s">
        <v>34</v>
      </c>
      <c r="B95" s="33"/>
      <c r="C95" s="25">
        <f>SUM(C94:C94)</f>
        <v>5941699.21</v>
      </c>
      <c r="D95" s="25"/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x14ac:dyDescent="0.25">
      <c r="A96" s="24" t="s">
        <v>114</v>
      </c>
      <c r="B96" s="53" t="s">
        <v>89</v>
      </c>
      <c r="C96" s="46">
        <v>7544095</v>
      </c>
      <c r="D96" s="29"/>
      <c r="E96" s="50" t="s">
        <v>368</v>
      </c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42">
        <v>43375</v>
      </c>
      <c r="O96" s="42">
        <v>43410</v>
      </c>
      <c r="P96" s="29"/>
      <c r="Q96" s="29"/>
      <c r="R96" s="42">
        <v>43412</v>
      </c>
    </row>
    <row r="97" spans="1:18" s="23" customFormat="1" ht="16.5" x14ac:dyDescent="0.25">
      <c r="A97" s="33" t="s">
        <v>34</v>
      </c>
      <c r="B97" s="33"/>
      <c r="C97" s="25">
        <f>SUM(C96:C96)</f>
        <v>7544095</v>
      </c>
      <c r="D97" s="25"/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x14ac:dyDescent="0.25">
      <c r="A98" s="24" t="s">
        <v>115</v>
      </c>
      <c r="B98" s="53" t="s">
        <v>89</v>
      </c>
      <c r="C98" s="46">
        <v>5775473</v>
      </c>
      <c r="D98" s="29"/>
      <c r="E98" s="50" t="s">
        <v>309</v>
      </c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42">
        <v>43314</v>
      </c>
      <c r="P98" s="29"/>
      <c r="Q98" s="29"/>
      <c r="R98" s="42">
        <v>43325</v>
      </c>
    </row>
    <row r="99" spans="1:18" s="23" customFormat="1" ht="16.5" x14ac:dyDescent="0.25">
      <c r="A99" s="33" t="s">
        <v>34</v>
      </c>
      <c r="B99" s="33"/>
      <c r="C99" s="25">
        <f>SUM(C98:C98)</f>
        <v>5775473</v>
      </c>
      <c r="D99" s="25"/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x14ac:dyDescent="0.25">
      <c r="A100" s="24" t="s">
        <v>117</v>
      </c>
      <c r="B100" s="53" t="s">
        <v>89</v>
      </c>
      <c r="C100" s="46">
        <v>7537478</v>
      </c>
      <c r="D100" s="29"/>
      <c r="E100" s="50" t="s">
        <v>336</v>
      </c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42">
        <v>43333</v>
      </c>
      <c r="P100" s="29"/>
      <c r="Q100" s="29"/>
      <c r="R100" s="42">
        <v>43355</v>
      </c>
    </row>
    <row r="101" spans="1:18" s="23" customFormat="1" ht="16.5" x14ac:dyDescent="0.25">
      <c r="A101" s="33" t="s">
        <v>34</v>
      </c>
      <c r="B101" s="33"/>
      <c r="C101" s="25">
        <f>SUM(C100:C100)</f>
        <v>7537478</v>
      </c>
      <c r="D101" s="25"/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50" t="s">
        <v>362</v>
      </c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42">
        <v>43403</v>
      </c>
      <c r="P102" s="42">
        <v>43397</v>
      </c>
      <c r="Q102" s="29"/>
      <c r="R102" s="42">
        <v>43404</v>
      </c>
    </row>
    <row r="103" spans="1:18" s="23" customFormat="1" ht="16.5" x14ac:dyDescent="0.25">
      <c r="A103" s="33" t="s">
        <v>34</v>
      </c>
      <c r="B103" s="33"/>
      <c r="C103" s="25">
        <f>SUM(C102:C102)</f>
        <v>6387827.3600000003</v>
      </c>
      <c r="D103" s="25"/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x14ac:dyDescent="0.25">
      <c r="A104" s="24" t="s">
        <v>121</v>
      </c>
      <c r="B104" s="53" t="s">
        <v>89</v>
      </c>
      <c r="C104" s="46">
        <v>7591935</v>
      </c>
      <c r="D104" s="29"/>
      <c r="E104" s="50" t="s">
        <v>313</v>
      </c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42">
        <v>43321</v>
      </c>
      <c r="P104" s="29"/>
      <c r="Q104" s="29"/>
      <c r="R104" s="42">
        <v>43327</v>
      </c>
    </row>
    <row r="105" spans="1:18" s="23" customFormat="1" ht="16.5" x14ac:dyDescent="0.25">
      <c r="A105" s="33" t="s">
        <v>34</v>
      </c>
      <c r="B105" s="33"/>
      <c r="C105" s="25">
        <f>SUM(C104:C104)</f>
        <v>7591935</v>
      </c>
      <c r="D105" s="25"/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x14ac:dyDescent="0.25">
      <c r="A106" s="24" t="s">
        <v>123</v>
      </c>
      <c r="B106" s="53" t="s">
        <v>89</v>
      </c>
      <c r="C106" s="46">
        <v>4415382</v>
      </c>
      <c r="D106" s="29"/>
      <c r="E106" s="50" t="s">
        <v>325</v>
      </c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42">
        <v>43320</v>
      </c>
      <c r="O106" s="42">
        <v>43335</v>
      </c>
      <c r="P106" s="29"/>
      <c r="Q106" s="29"/>
      <c r="R106" s="42">
        <v>43335</v>
      </c>
    </row>
    <row r="107" spans="1:18" s="23" customFormat="1" ht="16.5" x14ac:dyDescent="0.25">
      <c r="A107" s="33" t="s">
        <v>34</v>
      </c>
      <c r="B107" s="33"/>
      <c r="C107" s="25">
        <f>SUM(C106:C106)</f>
        <v>4415382</v>
      </c>
      <c r="D107" s="25"/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42">
        <v>43293</v>
      </c>
    </row>
    <row r="109" spans="1:18" s="23" customFormat="1" ht="16.5" x14ac:dyDescent="0.25">
      <c r="A109" s="33" t="s">
        <v>34</v>
      </c>
      <c r="B109" s="33"/>
      <c r="C109" s="25">
        <f>SUM(C108:C108)</f>
        <v>1060861.18</v>
      </c>
      <c r="D109" s="25"/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x14ac:dyDescent="0.25">
      <c r="A110" s="53" t="s">
        <v>138</v>
      </c>
      <c r="B110" s="51" t="s">
        <v>81</v>
      </c>
      <c r="C110" s="46">
        <v>4931125.03</v>
      </c>
      <c r="D110" s="29"/>
      <c r="E110" s="50" t="s">
        <v>294</v>
      </c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42">
        <v>43304</v>
      </c>
      <c r="P110" s="29"/>
      <c r="Q110" s="29"/>
      <c r="R110" s="42">
        <v>43318</v>
      </c>
    </row>
    <row r="111" spans="1:18" s="23" customFormat="1" ht="16.5" x14ac:dyDescent="0.25">
      <c r="A111" s="33" t="s">
        <v>34</v>
      </c>
      <c r="B111" s="33"/>
      <c r="C111" s="25">
        <f>SUM(C110:C110)</f>
        <v>4931125.03</v>
      </c>
      <c r="D111" s="25"/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x14ac:dyDescent="0.25">
      <c r="A112" s="53" t="s">
        <v>139</v>
      </c>
      <c r="B112" s="51" t="s">
        <v>81</v>
      </c>
      <c r="C112" s="46">
        <v>2078022.56</v>
      </c>
      <c r="D112" s="29"/>
      <c r="E112" s="50" t="s">
        <v>311</v>
      </c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42">
        <v>43321</v>
      </c>
      <c r="P112" s="29"/>
      <c r="Q112" s="29"/>
      <c r="R112" s="42">
        <v>43332</v>
      </c>
    </row>
    <row r="113" spans="1:18" s="23" customFormat="1" ht="16.5" x14ac:dyDescent="0.25">
      <c r="A113" s="33" t="s">
        <v>34</v>
      </c>
      <c r="B113" s="33"/>
      <c r="C113" s="25">
        <f>SUM(C112:C112)</f>
        <v>2078022.56</v>
      </c>
      <c r="D113" s="25"/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x14ac:dyDescent="0.25">
      <c r="A115" s="33" t="s">
        <v>34</v>
      </c>
      <c r="B115" s="33"/>
      <c r="C115" s="25">
        <f>SUM(C114:C114)</f>
        <v>1974439.37</v>
      </c>
      <c r="D115" s="25"/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x14ac:dyDescent="0.25">
      <c r="A116" s="37" t="s">
        <v>144</v>
      </c>
      <c r="B116" s="51" t="s">
        <v>41</v>
      </c>
      <c r="C116" s="46">
        <v>57461</v>
      </c>
      <c r="D116" s="29"/>
      <c r="E116" s="50" t="s">
        <v>308</v>
      </c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42">
        <v>43318</v>
      </c>
      <c r="P116" s="29"/>
      <c r="Q116" s="29"/>
      <c r="R116" s="42">
        <v>43320</v>
      </c>
    </row>
    <row r="117" spans="1:18" s="26" customFormat="1" ht="31.5" x14ac:dyDescent="0.25">
      <c r="A117" s="37" t="s">
        <v>145</v>
      </c>
      <c r="B117" s="51" t="s">
        <v>44</v>
      </c>
      <c r="C117" s="46">
        <v>75032</v>
      </c>
      <c r="D117" s="29"/>
      <c r="E117" s="50" t="s">
        <v>308</v>
      </c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42">
        <v>43318</v>
      </c>
      <c r="P117" s="29"/>
      <c r="Q117" s="29"/>
      <c r="R117" s="42">
        <v>43320</v>
      </c>
    </row>
    <row r="118" spans="1:18" ht="31.5" x14ac:dyDescent="0.25">
      <c r="A118" s="37" t="s">
        <v>146</v>
      </c>
      <c r="B118" s="51" t="s">
        <v>41</v>
      </c>
      <c r="C118" s="46">
        <v>60079</v>
      </c>
      <c r="D118" s="29"/>
      <c r="E118" s="50" t="s">
        <v>308</v>
      </c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42">
        <v>43318</v>
      </c>
      <c r="P118" s="29"/>
      <c r="Q118" s="29"/>
      <c r="R118" s="42">
        <v>43320</v>
      </c>
    </row>
    <row r="119" spans="1:18" ht="31.5" x14ac:dyDescent="0.25">
      <c r="A119" s="37" t="s">
        <v>147</v>
      </c>
      <c r="B119" s="51" t="s">
        <v>41</v>
      </c>
      <c r="C119" s="46">
        <v>57627</v>
      </c>
      <c r="D119" s="29"/>
      <c r="E119" s="50" t="s">
        <v>308</v>
      </c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42">
        <v>43318</v>
      </c>
      <c r="P119" s="29"/>
      <c r="Q119" s="29"/>
      <c r="R119" s="42">
        <v>43320</v>
      </c>
    </row>
    <row r="120" spans="1:18" ht="31.5" x14ac:dyDescent="0.25">
      <c r="A120" s="37" t="s">
        <v>148</v>
      </c>
      <c r="B120" s="51" t="s">
        <v>97</v>
      </c>
      <c r="C120" s="46">
        <v>58911</v>
      </c>
      <c r="D120" s="29"/>
      <c r="E120" s="50" t="s">
        <v>308</v>
      </c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42">
        <v>43318</v>
      </c>
      <c r="P120" s="29"/>
      <c r="Q120" s="29"/>
      <c r="R120" s="42">
        <v>43320</v>
      </c>
    </row>
    <row r="121" spans="1:18" ht="31.5" x14ac:dyDescent="0.25">
      <c r="A121" s="37" t="s">
        <v>149</v>
      </c>
      <c r="B121" s="51" t="s">
        <v>42</v>
      </c>
      <c r="C121" s="46">
        <v>44300</v>
      </c>
      <c r="D121" s="29"/>
      <c r="E121" s="50" t="s">
        <v>308</v>
      </c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42">
        <v>43318</v>
      </c>
      <c r="P121" s="29"/>
      <c r="Q121" s="29"/>
      <c r="R121" s="42">
        <v>43320</v>
      </c>
    </row>
    <row r="122" spans="1:18" ht="31.5" x14ac:dyDescent="0.25">
      <c r="A122" s="37" t="s">
        <v>149</v>
      </c>
      <c r="B122" s="51" t="s">
        <v>43</v>
      </c>
      <c r="C122" s="46">
        <v>44300</v>
      </c>
      <c r="D122" s="29"/>
      <c r="E122" s="50" t="s">
        <v>308</v>
      </c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42">
        <v>43318</v>
      </c>
      <c r="P122" s="29"/>
      <c r="Q122" s="29"/>
      <c r="R122" s="42">
        <v>43320</v>
      </c>
    </row>
    <row r="123" spans="1:18" ht="31.5" x14ac:dyDescent="0.25">
      <c r="A123" s="37" t="s">
        <v>150</v>
      </c>
      <c r="B123" s="51" t="s">
        <v>43</v>
      </c>
      <c r="C123" s="46">
        <v>44199</v>
      </c>
      <c r="D123" s="29"/>
      <c r="E123" s="50" t="s">
        <v>308</v>
      </c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42">
        <v>43318</v>
      </c>
      <c r="P123" s="29"/>
      <c r="Q123" s="29"/>
      <c r="R123" s="42">
        <v>43320</v>
      </c>
    </row>
    <row r="124" spans="1:18" s="23" customFormat="1" ht="16.5" x14ac:dyDescent="0.25">
      <c r="A124" s="33" t="s">
        <v>34</v>
      </c>
      <c r="B124" s="33"/>
      <c r="C124" s="25">
        <f>SUM(C116:C123)</f>
        <v>441909</v>
      </c>
      <c r="D124" s="25"/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42">
        <v>43293</v>
      </c>
    </row>
    <row r="126" spans="1:18" s="23" customFormat="1" ht="16.5" x14ac:dyDescent="0.25">
      <c r="A126" s="33" t="s">
        <v>34</v>
      </c>
      <c r="B126" s="33"/>
      <c r="C126" s="25">
        <f>SUM(C125:C125)</f>
        <v>5033181.1500000004</v>
      </c>
      <c r="D126" s="25"/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customHeight="1" x14ac:dyDescent="0.25">
      <c r="A127" s="51" t="s">
        <v>154</v>
      </c>
      <c r="B127" s="51" t="s">
        <v>89</v>
      </c>
      <c r="C127" s="46">
        <v>7756433.8099999996</v>
      </c>
      <c r="D127" s="46">
        <v>8004262</v>
      </c>
      <c r="E127" s="50" t="s">
        <v>339</v>
      </c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42">
        <v>43356</v>
      </c>
      <c r="O127" s="42">
        <v>43355</v>
      </c>
      <c r="P127" s="29"/>
      <c r="Q127" s="29"/>
      <c r="R127" s="42">
        <v>43375</v>
      </c>
    </row>
    <row r="128" spans="1:18" s="23" customFormat="1" ht="16.5" x14ac:dyDescent="0.25">
      <c r="A128" s="33" t="s">
        <v>34</v>
      </c>
      <c r="B128" s="33"/>
      <c r="C128" s="25">
        <f>SUM(C127:C127)</f>
        <v>7756433.8099999996</v>
      </c>
      <c r="D128" s="25"/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58.5" customHeight="1" x14ac:dyDescent="0.25">
      <c r="A129" s="24" t="s">
        <v>155</v>
      </c>
      <c r="B129" s="51" t="s">
        <v>89</v>
      </c>
      <c r="C129" s="24">
        <v>1873054.21</v>
      </c>
      <c r="D129" s="24">
        <v>1973346</v>
      </c>
      <c r="E129" s="50" t="s">
        <v>315</v>
      </c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42">
        <v>43314</v>
      </c>
      <c r="O129" s="42">
        <v>43403</v>
      </c>
      <c r="P129" s="29"/>
      <c r="Q129" s="29"/>
      <c r="R129" s="42">
        <v>43403</v>
      </c>
    </row>
    <row r="130" spans="1:18" s="23" customFormat="1" ht="16.5" x14ac:dyDescent="0.25">
      <c r="A130" s="33" t="s">
        <v>34</v>
      </c>
      <c r="B130" s="33"/>
      <c r="C130" s="25">
        <f>SUM(C129:C129)</f>
        <v>1873054.21</v>
      </c>
      <c r="D130" s="25"/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x14ac:dyDescent="0.25">
      <c r="A131" s="51" t="s">
        <v>156</v>
      </c>
      <c r="B131" s="37" t="s">
        <v>75</v>
      </c>
      <c r="C131" s="46">
        <v>4156246</v>
      </c>
      <c r="D131" s="46">
        <v>4233969</v>
      </c>
      <c r="E131" s="50" t="s">
        <v>365</v>
      </c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42">
        <v>43378</v>
      </c>
      <c r="O131" s="42">
        <v>43405</v>
      </c>
      <c r="P131" s="29"/>
      <c r="Q131" s="29"/>
      <c r="R131" s="42">
        <v>43406</v>
      </c>
    </row>
    <row r="132" spans="1:18" ht="31.5" x14ac:dyDescent="0.25">
      <c r="A132" s="51" t="s">
        <v>157</v>
      </c>
      <c r="B132" s="37" t="s">
        <v>75</v>
      </c>
      <c r="C132" s="46">
        <v>4215477</v>
      </c>
      <c r="D132" s="46">
        <v>4246290</v>
      </c>
      <c r="E132" s="50" t="s">
        <v>364</v>
      </c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42">
        <v>43378</v>
      </c>
      <c r="O132" s="42">
        <v>43405</v>
      </c>
      <c r="P132" s="29"/>
      <c r="Q132" s="29"/>
      <c r="R132" s="42">
        <v>43410</v>
      </c>
    </row>
    <row r="133" spans="1:18" ht="31.5" x14ac:dyDescent="0.25">
      <c r="A133" s="51" t="s">
        <v>158</v>
      </c>
      <c r="B133" s="37" t="s">
        <v>75</v>
      </c>
      <c r="C133" s="46">
        <v>5890304</v>
      </c>
      <c r="D133" s="46">
        <v>6172598</v>
      </c>
      <c r="E133" s="50" t="s">
        <v>335</v>
      </c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42">
        <v>43383</v>
      </c>
      <c r="O133" s="42">
        <v>43405</v>
      </c>
      <c r="P133" s="29"/>
      <c r="Q133" s="29"/>
      <c r="R133" s="42">
        <v>43406</v>
      </c>
    </row>
    <row r="134" spans="1:18" ht="31.5" x14ac:dyDescent="0.25">
      <c r="A134" s="51" t="s">
        <v>159</v>
      </c>
      <c r="B134" s="51" t="s">
        <v>141</v>
      </c>
      <c r="C134" s="46">
        <v>1964400</v>
      </c>
      <c r="D134" s="46">
        <v>2255215</v>
      </c>
      <c r="E134" s="50" t="s">
        <v>335</v>
      </c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42">
        <v>43330</v>
      </c>
      <c r="O134" s="42">
        <v>43405</v>
      </c>
      <c r="P134" s="29"/>
      <c r="Q134" s="29"/>
      <c r="R134" s="42">
        <v>43406</v>
      </c>
    </row>
    <row r="135" spans="1:18" ht="31.5" x14ac:dyDescent="0.25">
      <c r="A135" s="51" t="s">
        <v>159</v>
      </c>
      <c r="B135" s="37" t="s">
        <v>75</v>
      </c>
      <c r="C135" s="46">
        <v>5394635</v>
      </c>
      <c r="D135" s="46">
        <v>5668336</v>
      </c>
      <c r="E135" s="50" t="s">
        <v>335</v>
      </c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42">
        <v>43378</v>
      </c>
      <c r="O135" s="42">
        <v>43405</v>
      </c>
      <c r="P135" s="29"/>
      <c r="Q135" s="29"/>
      <c r="R135" s="42">
        <v>43406</v>
      </c>
    </row>
    <row r="136" spans="1:18" s="23" customFormat="1" ht="16.5" x14ac:dyDescent="0.25">
      <c r="A136" s="33" t="s">
        <v>34</v>
      </c>
      <c r="B136" s="33"/>
      <c r="C136" s="25">
        <f>SUM(C131:C135)</f>
        <v>21621062</v>
      </c>
      <c r="D136" s="25"/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x14ac:dyDescent="0.25">
      <c r="A137" s="53" t="s">
        <v>161</v>
      </c>
      <c r="B137" s="51" t="s">
        <v>81</v>
      </c>
      <c r="C137" s="46">
        <v>4241726</v>
      </c>
      <c r="D137" s="29"/>
      <c r="E137" s="50" t="s">
        <v>317</v>
      </c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42">
        <v>43321</v>
      </c>
      <c r="P137" s="29"/>
      <c r="Q137" s="29"/>
      <c r="R137" s="42">
        <v>43327</v>
      </c>
    </row>
    <row r="138" spans="1:18" ht="47.25" x14ac:dyDescent="0.25">
      <c r="A138" s="53" t="s">
        <v>161</v>
      </c>
      <c r="B138" s="51" t="s">
        <v>94</v>
      </c>
      <c r="C138" s="46">
        <v>910136</v>
      </c>
      <c r="D138" s="29"/>
      <c r="E138" s="50" t="s">
        <v>316</v>
      </c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42">
        <v>43321</v>
      </c>
      <c r="P138" s="29"/>
      <c r="Q138" s="29"/>
      <c r="R138" s="42">
        <v>43327</v>
      </c>
    </row>
    <row r="139" spans="1:18" ht="47.25" x14ac:dyDescent="0.25">
      <c r="A139" s="53" t="s">
        <v>162</v>
      </c>
      <c r="B139" s="30" t="s">
        <v>2</v>
      </c>
      <c r="C139" s="46">
        <v>654528</v>
      </c>
      <c r="D139" s="29"/>
      <c r="E139" s="50" t="s">
        <v>298</v>
      </c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42">
        <v>43297</v>
      </c>
      <c r="P139" s="29"/>
      <c r="Q139" s="29"/>
      <c r="R139" s="42">
        <v>43312</v>
      </c>
    </row>
    <row r="140" spans="1:18" ht="47.25" x14ac:dyDescent="0.25">
      <c r="A140" s="53" t="s">
        <v>163</v>
      </c>
      <c r="B140" s="30" t="s">
        <v>2</v>
      </c>
      <c r="C140" s="46">
        <v>646527</v>
      </c>
      <c r="D140" s="29"/>
      <c r="E140" s="50" t="s">
        <v>297</v>
      </c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42">
        <v>43297</v>
      </c>
      <c r="P140" s="29"/>
      <c r="Q140" s="29"/>
      <c r="R140" s="42">
        <v>43312</v>
      </c>
    </row>
    <row r="141" spans="1:18" ht="47.25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x14ac:dyDescent="0.25">
      <c r="A142" s="33" t="s">
        <v>34</v>
      </c>
      <c r="B142" s="33"/>
      <c r="C142" s="25">
        <f>SUM(C137:C141)</f>
        <v>7026412</v>
      </c>
      <c r="D142" s="25"/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x14ac:dyDescent="0.25">
      <c r="A143" s="30" t="s">
        <v>165</v>
      </c>
      <c r="B143" s="51" t="s">
        <v>42</v>
      </c>
      <c r="C143" s="46">
        <v>114413</v>
      </c>
      <c r="D143" s="29"/>
      <c r="E143" s="50" t="s">
        <v>322</v>
      </c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42">
        <v>43326</v>
      </c>
      <c r="P143" s="29"/>
      <c r="Q143" s="29"/>
      <c r="R143" s="42">
        <v>43329</v>
      </c>
    </row>
    <row r="144" spans="1:18" ht="31.5" x14ac:dyDescent="0.25">
      <c r="A144" s="30" t="s">
        <v>166</v>
      </c>
      <c r="B144" s="51" t="s">
        <v>167</v>
      </c>
      <c r="C144" s="46">
        <v>151915</v>
      </c>
      <c r="D144" s="29"/>
      <c r="E144" s="50" t="s">
        <v>322</v>
      </c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42">
        <v>43326</v>
      </c>
      <c r="P144" s="29"/>
      <c r="Q144" s="29"/>
      <c r="R144" s="42">
        <v>43329</v>
      </c>
    </row>
    <row r="145" spans="1:18" ht="31.5" x14ac:dyDescent="0.25">
      <c r="A145" s="30" t="s">
        <v>168</v>
      </c>
      <c r="B145" s="51" t="s">
        <v>42</v>
      </c>
      <c r="C145" s="46">
        <v>118759</v>
      </c>
      <c r="D145" s="29"/>
      <c r="E145" s="50" t="s">
        <v>322</v>
      </c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42">
        <v>43326</v>
      </c>
      <c r="P145" s="29"/>
      <c r="Q145" s="29"/>
      <c r="R145" s="42">
        <v>43329</v>
      </c>
    </row>
    <row r="146" spans="1:18" ht="31.5" x14ac:dyDescent="0.25">
      <c r="A146" s="30" t="s">
        <v>169</v>
      </c>
      <c r="B146" s="51" t="s">
        <v>167</v>
      </c>
      <c r="C146" s="46">
        <v>121580</v>
      </c>
      <c r="D146" s="29"/>
      <c r="E146" s="50" t="s">
        <v>322</v>
      </c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42">
        <v>43326</v>
      </c>
      <c r="P146" s="29"/>
      <c r="Q146" s="29"/>
      <c r="R146" s="42">
        <v>43329</v>
      </c>
    </row>
    <row r="147" spans="1:18" ht="31.5" x14ac:dyDescent="0.25">
      <c r="A147" s="30" t="s">
        <v>170</v>
      </c>
      <c r="B147" s="51" t="s">
        <v>44</v>
      </c>
      <c r="C147" s="46">
        <v>57746</v>
      </c>
      <c r="D147" s="29"/>
      <c r="E147" s="50" t="s">
        <v>322</v>
      </c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42">
        <v>43326</v>
      </c>
      <c r="P147" s="29"/>
      <c r="Q147" s="29"/>
      <c r="R147" s="42">
        <v>43329</v>
      </c>
    </row>
    <row r="148" spans="1:18" ht="31.5" x14ac:dyDescent="0.25">
      <c r="A148" s="30" t="s">
        <v>171</v>
      </c>
      <c r="B148" s="30" t="s">
        <v>44</v>
      </c>
      <c r="C148" s="46">
        <v>52512</v>
      </c>
      <c r="D148" s="29"/>
      <c r="E148" s="50" t="s">
        <v>322</v>
      </c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42">
        <v>43326</v>
      </c>
      <c r="P148" s="29"/>
      <c r="Q148" s="29"/>
      <c r="R148" s="42">
        <v>43329</v>
      </c>
    </row>
    <row r="149" spans="1:18" ht="31.5" x14ac:dyDescent="0.25">
      <c r="A149" s="30" t="s">
        <v>171</v>
      </c>
      <c r="B149" s="51" t="s">
        <v>97</v>
      </c>
      <c r="C149" s="46">
        <v>110026</v>
      </c>
      <c r="D149" s="29"/>
      <c r="E149" s="50" t="s">
        <v>322</v>
      </c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42">
        <v>43326</v>
      </c>
      <c r="P149" s="29"/>
      <c r="Q149" s="29"/>
      <c r="R149" s="42">
        <v>43329</v>
      </c>
    </row>
    <row r="150" spans="1:18" ht="31.5" x14ac:dyDescent="0.25">
      <c r="A150" s="30" t="s">
        <v>172</v>
      </c>
      <c r="B150" s="51" t="s">
        <v>42</v>
      </c>
      <c r="C150" s="46">
        <v>82504</v>
      </c>
      <c r="D150" s="29"/>
      <c r="E150" s="50" t="s">
        <v>322</v>
      </c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42">
        <v>43326</v>
      </c>
      <c r="P150" s="29"/>
      <c r="Q150" s="29"/>
      <c r="R150" s="42">
        <v>43329</v>
      </c>
    </row>
    <row r="151" spans="1:18" ht="31.5" x14ac:dyDescent="0.25">
      <c r="A151" s="30" t="s">
        <v>173</v>
      </c>
      <c r="B151" s="51" t="s">
        <v>43</v>
      </c>
      <c r="C151" s="46">
        <v>82520</v>
      </c>
      <c r="D151" s="29"/>
      <c r="E151" s="50" t="s">
        <v>322</v>
      </c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42">
        <v>43326</v>
      </c>
      <c r="P151" s="29"/>
      <c r="Q151" s="29"/>
      <c r="R151" s="42">
        <v>43329</v>
      </c>
    </row>
    <row r="152" spans="1:18" ht="31.5" x14ac:dyDescent="0.25">
      <c r="A152" s="30" t="s">
        <v>173</v>
      </c>
      <c r="B152" s="51" t="s">
        <v>42</v>
      </c>
      <c r="C152" s="46">
        <v>82520</v>
      </c>
      <c r="D152" s="29"/>
      <c r="E152" s="50" t="s">
        <v>322</v>
      </c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42">
        <v>43326</v>
      </c>
      <c r="P152" s="29"/>
      <c r="Q152" s="29"/>
      <c r="R152" s="42">
        <v>43329</v>
      </c>
    </row>
    <row r="153" spans="1:18" ht="31.5" x14ac:dyDescent="0.25">
      <c r="A153" s="30" t="s">
        <v>174</v>
      </c>
      <c r="B153" s="51" t="s">
        <v>41</v>
      </c>
      <c r="C153" s="46">
        <v>107949</v>
      </c>
      <c r="D153" s="29"/>
      <c r="E153" s="50" t="s">
        <v>322</v>
      </c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42">
        <v>43326</v>
      </c>
      <c r="P153" s="29"/>
      <c r="Q153" s="29"/>
      <c r="R153" s="42">
        <v>43329</v>
      </c>
    </row>
    <row r="154" spans="1:18" ht="31.5" x14ac:dyDescent="0.25">
      <c r="A154" s="30" t="s">
        <v>174</v>
      </c>
      <c r="B154" s="51" t="s">
        <v>42</v>
      </c>
      <c r="C154" s="46">
        <v>82825</v>
      </c>
      <c r="D154" s="29"/>
      <c r="E154" s="50" t="s">
        <v>322</v>
      </c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42">
        <v>43326</v>
      </c>
      <c r="P154" s="29"/>
      <c r="Q154" s="29"/>
      <c r="R154" s="42">
        <v>43329</v>
      </c>
    </row>
    <row r="155" spans="1:18" ht="31.5" x14ac:dyDescent="0.25">
      <c r="A155" s="30" t="s">
        <v>175</v>
      </c>
      <c r="B155" s="51" t="s">
        <v>42</v>
      </c>
      <c r="C155" s="46">
        <v>77139</v>
      </c>
      <c r="D155" s="29"/>
      <c r="E155" s="50" t="s">
        <v>322</v>
      </c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42">
        <v>43326</v>
      </c>
      <c r="P155" s="29"/>
      <c r="Q155" s="29"/>
      <c r="R155" s="42">
        <v>43329</v>
      </c>
    </row>
    <row r="156" spans="1:18" ht="31.5" x14ac:dyDescent="0.25">
      <c r="A156" s="30" t="s">
        <v>175</v>
      </c>
      <c r="B156" s="51" t="s">
        <v>43</v>
      </c>
      <c r="C156" s="46">
        <v>84852</v>
      </c>
      <c r="D156" s="29"/>
      <c r="E156" s="50" t="s">
        <v>322</v>
      </c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42">
        <v>43326</v>
      </c>
      <c r="P156" s="29"/>
      <c r="Q156" s="29"/>
      <c r="R156" s="42">
        <v>43329</v>
      </c>
    </row>
    <row r="157" spans="1:18" ht="31.5" x14ac:dyDescent="0.25">
      <c r="A157" s="30" t="s">
        <v>176</v>
      </c>
      <c r="B157" s="51" t="s">
        <v>42</v>
      </c>
      <c r="C157" s="46">
        <v>91785</v>
      </c>
      <c r="D157" s="29"/>
      <c r="E157" s="50" t="s">
        <v>322</v>
      </c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42">
        <v>43326</v>
      </c>
      <c r="P157" s="29"/>
      <c r="Q157" s="29"/>
      <c r="R157" s="42">
        <v>43329</v>
      </c>
    </row>
    <row r="158" spans="1:18" ht="31.5" x14ac:dyDescent="0.25">
      <c r="A158" s="30" t="s">
        <v>177</v>
      </c>
      <c r="B158" s="51" t="s">
        <v>42</v>
      </c>
      <c r="C158" s="46">
        <v>87611</v>
      </c>
      <c r="D158" s="29"/>
      <c r="E158" s="50" t="s">
        <v>322</v>
      </c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42">
        <v>43326</v>
      </c>
      <c r="P158" s="29"/>
      <c r="Q158" s="29"/>
      <c r="R158" s="42">
        <v>43329</v>
      </c>
    </row>
    <row r="159" spans="1:18" ht="31.5" x14ac:dyDescent="0.25">
      <c r="A159" s="30" t="s">
        <v>178</v>
      </c>
      <c r="B159" s="51" t="s">
        <v>41</v>
      </c>
      <c r="C159" s="46">
        <v>109991</v>
      </c>
      <c r="D159" s="29"/>
      <c r="E159" s="50" t="s">
        <v>322</v>
      </c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42">
        <v>43326</v>
      </c>
      <c r="P159" s="29"/>
      <c r="Q159" s="29"/>
      <c r="R159" s="42">
        <v>43329</v>
      </c>
    </row>
    <row r="160" spans="1:18" ht="31.5" x14ac:dyDescent="0.25">
      <c r="A160" s="30" t="s">
        <v>178</v>
      </c>
      <c r="B160" s="51" t="s">
        <v>42</v>
      </c>
      <c r="C160" s="46">
        <v>84392</v>
      </c>
      <c r="D160" s="29"/>
      <c r="E160" s="50" t="s">
        <v>322</v>
      </c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42">
        <v>43326</v>
      </c>
      <c r="P160" s="29"/>
      <c r="Q160" s="29"/>
      <c r="R160" s="42">
        <v>43329</v>
      </c>
    </row>
    <row r="161" spans="1:18" s="23" customFormat="1" ht="16.5" x14ac:dyDescent="0.25">
      <c r="A161" s="33" t="s">
        <v>34</v>
      </c>
      <c r="B161" s="33"/>
      <c r="C161" s="25">
        <f>SUM(C143:C160)</f>
        <v>1701039</v>
      </c>
      <c r="D161" s="25"/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x14ac:dyDescent="0.25">
      <c r="A162" s="24" t="s">
        <v>180</v>
      </c>
      <c r="B162" s="53" t="s">
        <v>81</v>
      </c>
      <c r="C162" s="46">
        <v>1794918.97</v>
      </c>
      <c r="D162" s="29"/>
      <c r="E162" s="50" t="s">
        <v>341</v>
      </c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42">
        <v>43341</v>
      </c>
      <c r="P162" s="47">
        <v>43285</v>
      </c>
      <c r="Q162" s="29"/>
      <c r="R162" s="42">
        <v>43375</v>
      </c>
    </row>
    <row r="163" spans="1:18" ht="47.25" x14ac:dyDescent="0.25">
      <c r="A163" s="24" t="s">
        <v>180</v>
      </c>
      <c r="B163" s="55" t="s">
        <v>181</v>
      </c>
      <c r="C163" s="46">
        <v>459797.36</v>
      </c>
      <c r="D163" s="29"/>
      <c r="E163" s="50" t="s">
        <v>342</v>
      </c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42">
        <v>43341</v>
      </c>
      <c r="P163" s="47">
        <v>43285</v>
      </c>
      <c r="Q163" s="29"/>
      <c r="R163" s="42">
        <v>43375</v>
      </c>
    </row>
    <row r="164" spans="1:18" ht="47.25" x14ac:dyDescent="0.25">
      <c r="A164" s="24" t="s">
        <v>180</v>
      </c>
      <c r="B164" s="53" t="s">
        <v>94</v>
      </c>
      <c r="C164" s="46">
        <v>358976.95</v>
      </c>
      <c r="D164" s="29"/>
      <c r="E164" s="50" t="s">
        <v>343</v>
      </c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42">
        <v>43341</v>
      </c>
      <c r="P164" s="47">
        <v>43285</v>
      </c>
      <c r="Q164" s="29"/>
      <c r="R164" s="42">
        <v>43375</v>
      </c>
    </row>
    <row r="165" spans="1:18" ht="47.25" x14ac:dyDescent="0.25">
      <c r="A165" s="24" t="s">
        <v>180</v>
      </c>
      <c r="B165" s="55" t="s">
        <v>2</v>
      </c>
      <c r="C165" s="46">
        <v>172379.03</v>
      </c>
      <c r="D165" s="29"/>
      <c r="E165" s="50" t="s">
        <v>344</v>
      </c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42">
        <v>43341</v>
      </c>
      <c r="P165" s="47">
        <v>43285</v>
      </c>
      <c r="Q165" s="29"/>
      <c r="R165" s="42">
        <v>43375</v>
      </c>
    </row>
    <row r="166" spans="1:18" ht="47.25" x14ac:dyDescent="0.25">
      <c r="A166" s="24" t="s">
        <v>182</v>
      </c>
      <c r="B166" s="53" t="s">
        <v>94</v>
      </c>
      <c r="C166" s="46">
        <v>701664.17</v>
      </c>
      <c r="D166" s="29"/>
      <c r="E166" s="50" t="s">
        <v>319</v>
      </c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42">
        <v>43294</v>
      </c>
      <c r="O166" s="42">
        <v>43285</v>
      </c>
      <c r="P166" s="29"/>
      <c r="Q166" s="29"/>
      <c r="R166" s="42">
        <v>43375</v>
      </c>
    </row>
    <row r="167" spans="1:18" s="23" customFormat="1" ht="16.5" x14ac:dyDescent="0.25">
      <c r="A167" s="33" t="s">
        <v>34</v>
      </c>
      <c r="B167" s="33"/>
      <c r="C167" s="25">
        <f>SUM(C162:C166)</f>
        <v>3487736.48</v>
      </c>
      <c r="D167" s="25"/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x14ac:dyDescent="0.25">
      <c r="A168" s="24" t="s">
        <v>183</v>
      </c>
      <c r="B168" s="53" t="s">
        <v>81</v>
      </c>
      <c r="C168" s="46">
        <v>5268434.22</v>
      </c>
      <c r="D168" s="29"/>
      <c r="E168" s="50" t="s">
        <v>399</v>
      </c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42">
        <v>43500</v>
      </c>
      <c r="P168" s="29"/>
      <c r="Q168" s="29"/>
      <c r="R168" s="42">
        <v>43502</v>
      </c>
    </row>
    <row r="169" spans="1:18" ht="47.25" x14ac:dyDescent="0.25">
      <c r="A169" s="24" t="s">
        <v>183</v>
      </c>
      <c r="B169" s="55" t="s">
        <v>181</v>
      </c>
      <c r="C169" s="46">
        <v>3340280.6</v>
      </c>
      <c r="D169" s="29"/>
      <c r="E169" s="50" t="s">
        <v>448</v>
      </c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42">
        <v>43500</v>
      </c>
      <c r="P169" s="29"/>
      <c r="Q169" s="29"/>
      <c r="R169" s="42">
        <v>43502</v>
      </c>
    </row>
    <row r="170" spans="1:18" ht="47.25" x14ac:dyDescent="0.25">
      <c r="A170" s="24" t="s">
        <v>183</v>
      </c>
      <c r="B170" s="53" t="s">
        <v>94</v>
      </c>
      <c r="C170" s="46">
        <v>1356350.48</v>
      </c>
      <c r="D170" s="29"/>
      <c r="E170" s="50" t="s">
        <v>449</v>
      </c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42">
        <v>43500</v>
      </c>
      <c r="P170" s="29"/>
      <c r="Q170" s="29"/>
      <c r="R170" s="42">
        <v>43502</v>
      </c>
    </row>
    <row r="171" spans="1:18" ht="47.25" x14ac:dyDescent="0.25">
      <c r="A171" s="24" t="s">
        <v>184</v>
      </c>
      <c r="B171" s="53" t="s">
        <v>81</v>
      </c>
      <c r="C171" s="46">
        <v>5224038.3</v>
      </c>
      <c r="D171" s="29"/>
      <c r="E171" s="50" t="s">
        <v>338</v>
      </c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42">
        <v>43458</v>
      </c>
      <c r="P171" s="29"/>
      <c r="Q171" s="29"/>
      <c r="R171" s="42">
        <v>43459</v>
      </c>
    </row>
    <row r="172" spans="1:18" s="23" customFormat="1" ht="16.5" x14ac:dyDescent="0.25">
      <c r="A172" s="33" t="s">
        <v>34</v>
      </c>
      <c r="B172" s="33"/>
      <c r="C172" s="25">
        <f>SUM(C168:C171)</f>
        <v>15189103.600000001</v>
      </c>
      <c r="D172" s="25"/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42">
        <v>43392</v>
      </c>
      <c r="R173" s="29"/>
    </row>
    <row r="174" spans="1:18" s="23" customFormat="1" ht="16.5" x14ac:dyDescent="0.25">
      <c r="A174" s="33" t="s">
        <v>34</v>
      </c>
      <c r="B174" s="33"/>
      <c r="C174" s="25">
        <f>SUM(C173:C173)</f>
        <v>2597212.39</v>
      </c>
      <c r="D174" s="25"/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x14ac:dyDescent="0.25">
      <c r="A175" s="24" t="s">
        <v>186</v>
      </c>
      <c r="B175" s="51" t="s">
        <v>81</v>
      </c>
      <c r="C175" s="46">
        <v>1591797.26</v>
      </c>
      <c r="D175" s="46">
        <v>1830567</v>
      </c>
      <c r="E175" s="50" t="s">
        <v>315</v>
      </c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42">
        <v>43328</v>
      </c>
      <c r="P175" s="29"/>
      <c r="Q175" s="29"/>
      <c r="R175" s="42">
        <v>43343</v>
      </c>
    </row>
    <row r="176" spans="1:18" ht="47.25" x14ac:dyDescent="0.25">
      <c r="A176" s="24" t="s">
        <v>186</v>
      </c>
      <c r="B176" s="30" t="s">
        <v>181</v>
      </c>
      <c r="C176" s="46">
        <v>1751888.24</v>
      </c>
      <c r="D176" s="29"/>
      <c r="E176" s="50" t="s">
        <v>314</v>
      </c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42">
        <v>43328</v>
      </c>
      <c r="P176" s="29"/>
      <c r="Q176" s="29"/>
      <c r="R176" s="42">
        <v>43343</v>
      </c>
    </row>
    <row r="177" spans="1:18" ht="47.25" x14ac:dyDescent="0.25">
      <c r="A177" s="24" t="s">
        <v>186</v>
      </c>
      <c r="B177" s="53" t="s">
        <v>94</v>
      </c>
      <c r="C177" s="46">
        <v>825608.48</v>
      </c>
      <c r="D177" s="29"/>
      <c r="E177" s="50" t="s">
        <v>329</v>
      </c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42">
        <v>43328</v>
      </c>
      <c r="P177" s="29"/>
      <c r="Q177" s="29"/>
      <c r="R177" s="42">
        <v>43343</v>
      </c>
    </row>
    <row r="178" spans="1:18" ht="31.5" x14ac:dyDescent="0.25">
      <c r="A178" s="24" t="s">
        <v>186</v>
      </c>
      <c r="B178" s="30" t="s">
        <v>2</v>
      </c>
      <c r="C178" s="46">
        <v>631618.93999999994</v>
      </c>
      <c r="D178" s="29"/>
      <c r="E178" s="50" t="s">
        <v>328</v>
      </c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42">
        <v>43328</v>
      </c>
      <c r="P178" s="29"/>
      <c r="Q178" s="29"/>
      <c r="R178" s="42">
        <v>43343</v>
      </c>
    </row>
    <row r="179" spans="1:18" s="23" customFormat="1" ht="16.5" x14ac:dyDescent="0.25">
      <c r="A179" s="33" t="s">
        <v>34</v>
      </c>
      <c r="B179" s="33"/>
      <c r="C179" s="25">
        <f>SUM(C175:C178)</f>
        <v>4800912.92</v>
      </c>
      <c r="D179" s="25"/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x14ac:dyDescent="0.25">
      <c r="A180" s="24" t="s">
        <v>188</v>
      </c>
      <c r="B180" s="51" t="s">
        <v>81</v>
      </c>
      <c r="C180" s="46">
        <v>1752409.83</v>
      </c>
      <c r="D180" s="29">
        <v>2015263</v>
      </c>
      <c r="E180" s="50" t="s">
        <v>303</v>
      </c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42">
        <v>43307</v>
      </c>
      <c r="P180" s="29"/>
      <c r="Q180" s="29"/>
      <c r="R180" s="42">
        <v>43314</v>
      </c>
    </row>
    <row r="181" spans="1:18" ht="47.25" x14ac:dyDescent="0.25">
      <c r="A181" s="24" t="s">
        <v>188</v>
      </c>
      <c r="B181" s="30" t="s">
        <v>181</v>
      </c>
      <c r="C181" s="46">
        <v>1200580.17</v>
      </c>
      <c r="D181" s="29"/>
      <c r="E181" s="50" t="s">
        <v>304</v>
      </c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42">
        <v>43307</v>
      </c>
      <c r="P181" s="29"/>
      <c r="Q181" s="29"/>
      <c r="R181" s="42">
        <v>43314</v>
      </c>
    </row>
    <row r="182" spans="1:18" ht="47.25" x14ac:dyDescent="0.25">
      <c r="A182" s="24" t="s">
        <v>188</v>
      </c>
      <c r="B182" s="53" t="s">
        <v>94</v>
      </c>
      <c r="C182" s="46">
        <v>672046.26</v>
      </c>
      <c r="D182" s="29"/>
      <c r="E182" s="50" t="s">
        <v>305</v>
      </c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42">
        <v>43307</v>
      </c>
      <c r="P182" s="29"/>
      <c r="Q182" s="29"/>
      <c r="R182" s="42">
        <v>43314</v>
      </c>
    </row>
    <row r="183" spans="1:18" ht="47.25" x14ac:dyDescent="0.25">
      <c r="A183" s="24" t="s">
        <v>188</v>
      </c>
      <c r="B183" s="30" t="s">
        <v>2</v>
      </c>
      <c r="C183" s="46">
        <v>561548.46</v>
      </c>
      <c r="D183" s="29"/>
      <c r="E183" s="50" t="s">
        <v>306</v>
      </c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42">
        <v>43307</v>
      </c>
      <c r="P183" s="29"/>
      <c r="Q183" s="29"/>
      <c r="R183" s="42">
        <v>43314</v>
      </c>
    </row>
    <row r="184" spans="1:18" s="23" customFormat="1" ht="16.5" x14ac:dyDescent="0.25">
      <c r="A184" s="33" t="s">
        <v>34</v>
      </c>
      <c r="B184" s="33"/>
      <c r="C184" s="25">
        <f>SUM(C180:C183)</f>
        <v>4186584.7199999997</v>
      </c>
      <c r="D184" s="25"/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x14ac:dyDescent="0.25">
      <c r="A185" s="24" t="s">
        <v>107</v>
      </c>
      <c r="B185" s="53" t="s">
        <v>81</v>
      </c>
      <c r="C185" s="46">
        <v>5799905.1299999999</v>
      </c>
      <c r="D185" s="46">
        <v>2843657.33</v>
      </c>
      <c r="E185" s="50" t="s">
        <v>455</v>
      </c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42">
        <v>43500</v>
      </c>
      <c r="P185" s="29"/>
      <c r="Q185" s="29"/>
      <c r="R185" s="42">
        <v>43545</v>
      </c>
    </row>
    <row r="186" spans="1:18" ht="47.25" x14ac:dyDescent="0.25">
      <c r="A186" s="24" t="s">
        <v>107</v>
      </c>
      <c r="B186" s="55" t="s">
        <v>181</v>
      </c>
      <c r="C186" s="46">
        <v>2619488.56</v>
      </c>
      <c r="D186" s="46">
        <v>970805.74</v>
      </c>
      <c r="E186" s="50" t="s">
        <v>456</v>
      </c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42">
        <v>43500</v>
      </c>
      <c r="P186" s="29"/>
      <c r="Q186" s="29"/>
      <c r="R186" s="42">
        <v>43545</v>
      </c>
    </row>
    <row r="187" spans="1:18" ht="47.25" x14ac:dyDescent="0.25">
      <c r="A187" s="24" t="s">
        <v>107</v>
      </c>
      <c r="B187" s="53" t="s">
        <v>94</v>
      </c>
      <c r="C187" s="46">
        <v>1534910.52</v>
      </c>
      <c r="D187" s="46">
        <v>692478.82</v>
      </c>
      <c r="E187" s="50" t="s">
        <v>457</v>
      </c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42">
        <v>43500</v>
      </c>
      <c r="P187" s="29"/>
      <c r="Q187" s="29"/>
      <c r="R187" s="42">
        <v>43545</v>
      </c>
    </row>
    <row r="188" spans="1:18" ht="31.5" x14ac:dyDescent="0.25">
      <c r="A188" s="24" t="s">
        <v>107</v>
      </c>
      <c r="B188" s="55" t="s">
        <v>2</v>
      </c>
      <c r="C188" s="46">
        <v>1203304.76</v>
      </c>
      <c r="D188" s="46">
        <v>591205.63</v>
      </c>
      <c r="E188" s="50" t="s">
        <v>458</v>
      </c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42">
        <v>43370</v>
      </c>
      <c r="O188" s="42">
        <v>43500</v>
      </c>
      <c r="P188" s="29"/>
      <c r="Q188" s="29"/>
      <c r="R188" s="42">
        <v>43545</v>
      </c>
    </row>
    <row r="189" spans="1:18" s="23" customFormat="1" ht="16.5" x14ac:dyDescent="0.25">
      <c r="A189" s="33" t="s">
        <v>34</v>
      </c>
      <c r="B189" s="33"/>
      <c r="C189" s="25">
        <f>SUM(C185:C188)</f>
        <v>11157608.969999999</v>
      </c>
      <c r="D189" s="25">
        <f>SUM(D185:D188)</f>
        <v>5098147.5200000005</v>
      </c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x14ac:dyDescent="0.25">
      <c r="A191" s="24" t="s">
        <v>183</v>
      </c>
      <c r="B191" s="55" t="s">
        <v>47</v>
      </c>
      <c r="C191" s="46">
        <v>1837245.1</v>
      </c>
      <c r="D191" s="29"/>
      <c r="E191" s="50" t="s">
        <v>310</v>
      </c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42">
        <v>43319</v>
      </c>
      <c r="P191" s="29"/>
      <c r="Q191" s="29"/>
      <c r="R191" s="42">
        <v>43320</v>
      </c>
    </row>
    <row r="192" spans="1:18" ht="31.5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x14ac:dyDescent="0.25">
      <c r="A194" s="33" t="s">
        <v>34</v>
      </c>
      <c r="B194" s="33"/>
      <c r="C194" s="25">
        <f>SUM(C190:C193)</f>
        <v>4535134.9600000009</v>
      </c>
      <c r="D194" s="25"/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x14ac:dyDescent="0.25">
      <c r="A195" s="51" t="s">
        <v>192</v>
      </c>
      <c r="B195" s="55" t="s">
        <v>2</v>
      </c>
      <c r="C195" s="46">
        <v>492391</v>
      </c>
      <c r="D195" s="29"/>
      <c r="E195" s="50" t="s">
        <v>302</v>
      </c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42">
        <v>43275</v>
      </c>
      <c r="P195" s="29"/>
      <c r="Q195" s="29"/>
      <c r="R195" s="42">
        <v>43306</v>
      </c>
    </row>
    <row r="196" spans="1:18" ht="47.25" x14ac:dyDescent="0.25">
      <c r="A196" s="51" t="s">
        <v>193</v>
      </c>
      <c r="B196" s="53" t="s">
        <v>94</v>
      </c>
      <c r="C196" s="46">
        <v>510571</v>
      </c>
      <c r="D196" s="29"/>
      <c r="E196" s="50" t="s">
        <v>300</v>
      </c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43275</v>
      </c>
      <c r="O196" s="42">
        <v>43275</v>
      </c>
      <c r="P196" s="29"/>
      <c r="Q196" s="29"/>
      <c r="R196" s="42">
        <v>43312</v>
      </c>
    </row>
    <row r="197" spans="1:18" ht="47.25" x14ac:dyDescent="0.25">
      <c r="A197" s="51" t="s">
        <v>193</v>
      </c>
      <c r="B197" s="55" t="s">
        <v>2</v>
      </c>
      <c r="C197" s="46">
        <v>735481</v>
      </c>
      <c r="D197" s="29"/>
      <c r="E197" s="50" t="s">
        <v>301</v>
      </c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43275</v>
      </c>
      <c r="O197" s="42">
        <v>43275</v>
      </c>
      <c r="P197" s="29"/>
      <c r="Q197" s="29"/>
      <c r="R197" s="42">
        <v>43312</v>
      </c>
    </row>
    <row r="198" spans="1:18" s="23" customFormat="1" ht="16.5" x14ac:dyDescent="0.25">
      <c r="A198" s="33" t="s">
        <v>34</v>
      </c>
      <c r="B198" s="33"/>
      <c r="C198" s="25">
        <f>SUM(C195:C197)</f>
        <v>1738443</v>
      </c>
      <c r="D198" s="25"/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x14ac:dyDescent="0.25">
      <c r="A199" s="51" t="s">
        <v>194</v>
      </c>
      <c r="B199" s="55" t="s">
        <v>47</v>
      </c>
      <c r="C199" s="46">
        <v>2798637.27</v>
      </c>
      <c r="D199" s="29"/>
      <c r="E199" s="50" t="s">
        <v>348</v>
      </c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42">
        <v>43368</v>
      </c>
      <c r="P199" s="47">
        <v>43234</v>
      </c>
      <c r="Q199" s="29"/>
      <c r="R199" s="42">
        <v>43377</v>
      </c>
    </row>
    <row r="200" spans="1:18" s="23" customFormat="1" ht="16.5" x14ac:dyDescent="0.25">
      <c r="A200" s="33" t="s">
        <v>34</v>
      </c>
      <c r="B200" s="33"/>
      <c r="C200" s="25">
        <f>SUM(C199:C199)</f>
        <v>2798637.27</v>
      </c>
      <c r="D200" s="25"/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x14ac:dyDescent="0.25">
      <c r="A201" s="24" t="s">
        <v>195</v>
      </c>
      <c r="B201" s="53" t="s">
        <v>89</v>
      </c>
      <c r="C201" s="46">
        <v>7046338.9500000002</v>
      </c>
      <c r="D201" s="29"/>
      <c r="E201" s="50" t="s">
        <v>363</v>
      </c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42">
        <v>43352</v>
      </c>
      <c r="O201" s="42">
        <v>43404</v>
      </c>
      <c r="P201" s="42">
        <v>43405</v>
      </c>
      <c r="Q201" s="29"/>
      <c r="R201" s="42">
        <v>43413</v>
      </c>
    </row>
    <row r="202" spans="1:18" s="23" customFormat="1" ht="16.5" x14ac:dyDescent="0.25">
      <c r="A202" s="33" t="s">
        <v>34</v>
      </c>
      <c r="B202" s="33"/>
      <c r="C202" s="25">
        <f>SUM(C201:C201)</f>
        <v>7046338.9500000002</v>
      </c>
      <c r="D202" s="25"/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x14ac:dyDescent="0.25">
      <c r="A203" s="37" t="s">
        <v>196</v>
      </c>
      <c r="B203" s="37" t="s">
        <v>75</v>
      </c>
      <c r="C203" s="46">
        <v>3963243</v>
      </c>
      <c r="D203" s="29"/>
      <c r="E203" s="50" t="s">
        <v>374</v>
      </c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42">
        <v>43346</v>
      </c>
      <c r="P203" s="29"/>
      <c r="Q203" s="29"/>
      <c r="R203" s="42">
        <v>43424</v>
      </c>
    </row>
    <row r="204" spans="1:18" ht="47.25" x14ac:dyDescent="0.25">
      <c r="A204" s="37" t="s">
        <v>197</v>
      </c>
      <c r="B204" s="37" t="s">
        <v>75</v>
      </c>
      <c r="C204" s="46">
        <v>3972136</v>
      </c>
      <c r="D204" s="29"/>
      <c r="E204" s="50" t="s">
        <v>375</v>
      </c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42">
        <v>43346</v>
      </c>
      <c r="P204" s="29"/>
      <c r="Q204" s="29"/>
      <c r="R204" s="42">
        <v>43424</v>
      </c>
    </row>
    <row r="205" spans="1:18" s="23" customFormat="1" ht="16.5" x14ac:dyDescent="0.25">
      <c r="A205" s="33" t="s">
        <v>34</v>
      </c>
      <c r="B205" s="33"/>
      <c r="C205" s="25">
        <f>SUM(C203:C204)</f>
        <v>7935379</v>
      </c>
      <c r="D205" s="25"/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x14ac:dyDescent="0.25">
      <c r="A206" s="24" t="s">
        <v>115</v>
      </c>
      <c r="B206" s="30" t="s">
        <v>47</v>
      </c>
      <c r="C206" s="46">
        <v>1444175.56</v>
      </c>
      <c r="D206" s="29"/>
      <c r="E206" s="50" t="s">
        <v>292</v>
      </c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42">
        <v>43298</v>
      </c>
      <c r="O206" s="42">
        <v>43290</v>
      </c>
      <c r="P206" s="29"/>
      <c r="Q206" s="29"/>
      <c r="R206" s="42">
        <v>43291</v>
      </c>
    </row>
    <row r="207" spans="1:18" ht="31.5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29"/>
      <c r="R207" s="29"/>
    </row>
    <row r="208" spans="1:18" ht="31.5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x14ac:dyDescent="0.25">
      <c r="A209" s="33" t="s">
        <v>34</v>
      </c>
      <c r="B209" s="33"/>
      <c r="C209" s="25">
        <f>SUM(C206:C208)</f>
        <v>4307741.9000000004</v>
      </c>
      <c r="D209" s="25"/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x14ac:dyDescent="0.25">
      <c r="A210" s="24" t="s">
        <v>201</v>
      </c>
      <c r="B210" s="30" t="s">
        <v>181</v>
      </c>
      <c r="C210" s="46">
        <v>1212316.05</v>
      </c>
      <c r="D210" s="29"/>
      <c r="E210" s="50" t="s">
        <v>303</v>
      </c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42">
        <v>43424</v>
      </c>
      <c r="P210" s="42">
        <v>43425</v>
      </c>
      <c r="Q210" s="29"/>
      <c r="R210" s="42">
        <v>43431</v>
      </c>
    </row>
    <row r="211" spans="1:18" ht="47.25" x14ac:dyDescent="0.25">
      <c r="A211" s="24" t="s">
        <v>201</v>
      </c>
      <c r="B211" s="53" t="s">
        <v>94</v>
      </c>
      <c r="C211" s="46">
        <v>598505.38</v>
      </c>
      <c r="D211" s="29"/>
      <c r="E211" s="50" t="s">
        <v>305</v>
      </c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42">
        <v>43424</v>
      </c>
      <c r="P211" s="42">
        <v>43425</v>
      </c>
      <c r="Q211" s="29"/>
      <c r="R211" s="42">
        <v>43431</v>
      </c>
    </row>
    <row r="212" spans="1:18" ht="47.25" x14ac:dyDescent="0.25">
      <c r="A212" s="24" t="s">
        <v>201</v>
      </c>
      <c r="B212" s="30" t="s">
        <v>2</v>
      </c>
      <c r="C212" s="46">
        <v>514783.95</v>
      </c>
      <c r="D212" s="29"/>
      <c r="E212" s="50" t="s">
        <v>304</v>
      </c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42">
        <v>43424</v>
      </c>
      <c r="P212" s="42">
        <v>43425</v>
      </c>
      <c r="Q212" s="29"/>
      <c r="R212" s="42">
        <v>43431</v>
      </c>
    </row>
    <row r="213" spans="1:18" s="23" customFormat="1" ht="16.5" x14ac:dyDescent="0.25">
      <c r="A213" s="33" t="s">
        <v>34</v>
      </c>
      <c r="B213" s="33"/>
      <c r="C213" s="25">
        <f>SUM(C210:C212)</f>
        <v>2325605.3800000004</v>
      </c>
      <c r="D213" s="25"/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x14ac:dyDescent="0.25">
      <c r="A214" s="51" t="s">
        <v>203</v>
      </c>
      <c r="B214" s="53" t="s">
        <v>81</v>
      </c>
      <c r="C214" s="46">
        <v>4225262.83</v>
      </c>
      <c r="D214" s="46">
        <v>4859051.99</v>
      </c>
      <c r="E214" s="50" t="s">
        <v>351</v>
      </c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43358</v>
      </c>
      <c r="O214" s="42">
        <v>43388</v>
      </c>
      <c r="P214" s="29"/>
      <c r="Q214" s="29"/>
      <c r="R214" s="42">
        <v>43390</v>
      </c>
    </row>
    <row r="215" spans="1:18" ht="47.25" x14ac:dyDescent="0.25">
      <c r="A215" s="51" t="s">
        <v>203</v>
      </c>
      <c r="B215" s="53" t="s">
        <v>94</v>
      </c>
      <c r="C215" s="46">
        <v>1450855.01</v>
      </c>
      <c r="D215" s="29"/>
      <c r="E215" s="50" t="s">
        <v>350</v>
      </c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42">
        <v>43388</v>
      </c>
      <c r="P215" s="29"/>
      <c r="Q215" s="29"/>
      <c r="R215" s="42">
        <v>43390</v>
      </c>
    </row>
    <row r="216" spans="1:18" ht="47.25" x14ac:dyDescent="0.25">
      <c r="A216" s="51" t="s">
        <v>194</v>
      </c>
      <c r="B216" s="53" t="s">
        <v>94</v>
      </c>
      <c r="C216" s="46">
        <v>1652024.86</v>
      </c>
      <c r="D216" s="29"/>
      <c r="E216" s="50" t="s">
        <v>352</v>
      </c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42">
        <v>43388</v>
      </c>
      <c r="P216" s="29"/>
      <c r="Q216" s="29"/>
      <c r="R216" s="42">
        <v>43390</v>
      </c>
    </row>
    <row r="217" spans="1:18" s="23" customFormat="1" ht="16.5" x14ac:dyDescent="0.25">
      <c r="A217" s="33" t="s">
        <v>34</v>
      </c>
      <c r="B217" s="33"/>
      <c r="C217" s="25">
        <f>SUM(C214:C216)</f>
        <v>7328142.7000000002</v>
      </c>
      <c r="D217" s="25"/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x14ac:dyDescent="0.25">
      <c r="A218" s="24" t="s">
        <v>109</v>
      </c>
      <c r="B218" s="51" t="s">
        <v>81</v>
      </c>
      <c r="C218" s="46">
        <v>1837903.8</v>
      </c>
      <c r="D218" s="29"/>
      <c r="E218" s="46" t="s">
        <v>444</v>
      </c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42">
        <v>43383</v>
      </c>
      <c r="O218" s="42">
        <v>43490</v>
      </c>
      <c r="P218" s="29"/>
      <c r="Q218" s="29"/>
      <c r="R218" s="42">
        <v>43507</v>
      </c>
    </row>
    <row r="219" spans="1:18" ht="47.25" x14ac:dyDescent="0.25">
      <c r="A219" s="24" t="s">
        <v>109</v>
      </c>
      <c r="B219" s="30" t="s">
        <v>181</v>
      </c>
      <c r="C219" s="46">
        <v>641077.88</v>
      </c>
      <c r="D219" s="29"/>
      <c r="E219" s="46" t="s">
        <v>445</v>
      </c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42">
        <v>43383</v>
      </c>
      <c r="O219" s="42">
        <v>43490</v>
      </c>
      <c r="P219" s="29"/>
      <c r="Q219" s="29"/>
      <c r="R219" s="42">
        <v>43507</v>
      </c>
    </row>
    <row r="220" spans="1:18" ht="47.25" x14ac:dyDescent="0.25">
      <c r="A220" s="24" t="s">
        <v>109</v>
      </c>
      <c r="B220" s="53" t="s">
        <v>94</v>
      </c>
      <c r="C220" s="46">
        <v>425206.51</v>
      </c>
      <c r="D220" s="29"/>
      <c r="E220" s="46" t="s">
        <v>446</v>
      </c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42">
        <v>43383</v>
      </c>
      <c r="O220" s="42">
        <v>43490</v>
      </c>
      <c r="P220" s="29"/>
      <c r="Q220" s="29"/>
      <c r="R220" s="42">
        <v>43507</v>
      </c>
    </row>
    <row r="221" spans="1:18" ht="31.5" x14ac:dyDescent="0.25">
      <c r="A221" s="24" t="s">
        <v>109</v>
      </c>
      <c r="B221" s="30" t="s">
        <v>2</v>
      </c>
      <c r="C221" s="46">
        <v>439946.21</v>
      </c>
      <c r="D221" s="29"/>
      <c r="E221" s="46" t="s">
        <v>447</v>
      </c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42">
        <v>43383</v>
      </c>
      <c r="O221" s="42">
        <v>43490</v>
      </c>
      <c r="P221" s="29"/>
      <c r="Q221" s="29"/>
      <c r="R221" s="42">
        <v>43507</v>
      </c>
    </row>
    <row r="222" spans="1:18" s="23" customFormat="1" ht="16.5" x14ac:dyDescent="0.25">
      <c r="A222" s="33" t="s">
        <v>34</v>
      </c>
      <c r="B222" s="33"/>
      <c r="C222" s="25">
        <f>SUM(C218:C221)</f>
        <v>3344134.4000000004</v>
      </c>
      <c r="D222" s="25"/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x14ac:dyDescent="0.25">
      <c r="A224" s="24" t="s">
        <v>109</v>
      </c>
      <c r="B224" s="30" t="s">
        <v>47</v>
      </c>
      <c r="C224" s="46">
        <v>654989.59</v>
      </c>
      <c r="D224" s="29"/>
      <c r="E224" s="50" t="s">
        <v>291</v>
      </c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42">
        <v>43267</v>
      </c>
      <c r="O224" s="42">
        <v>43265</v>
      </c>
      <c r="P224" s="29"/>
      <c r="Q224" s="29"/>
      <c r="R224" s="42">
        <v>43299</v>
      </c>
    </row>
    <row r="225" spans="1:18" s="23" customFormat="1" ht="16.5" x14ac:dyDescent="0.25">
      <c r="A225" s="33" t="s">
        <v>34</v>
      </c>
      <c r="B225" s="33"/>
      <c r="C225" s="25">
        <f>SUM(C223:C224)</f>
        <v>2098288.2000000002</v>
      </c>
      <c r="D225" s="25"/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x14ac:dyDescent="0.25">
      <c r="A226" s="24" t="s">
        <v>200</v>
      </c>
      <c r="B226" s="53" t="s">
        <v>89</v>
      </c>
      <c r="C226" s="46">
        <v>4137283</v>
      </c>
      <c r="D226" s="29"/>
      <c r="E226" s="50" t="s">
        <v>399</v>
      </c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42">
        <v>43448</v>
      </c>
      <c r="P226" s="29"/>
      <c r="Q226" s="29"/>
      <c r="R226" s="42">
        <v>43452</v>
      </c>
    </row>
    <row r="227" spans="1:18" s="23" customFormat="1" ht="16.5" x14ac:dyDescent="0.25">
      <c r="A227" s="33" t="s">
        <v>34</v>
      </c>
      <c r="B227" s="33"/>
      <c r="C227" s="25">
        <f>C226</f>
        <v>4137283</v>
      </c>
      <c r="D227" s="25"/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x14ac:dyDescent="0.25">
      <c r="A228" s="24" t="s">
        <v>112</v>
      </c>
      <c r="B228" s="51" t="s">
        <v>81</v>
      </c>
      <c r="C228" s="46">
        <v>6814061.6200000001</v>
      </c>
      <c r="D228" s="56">
        <v>0</v>
      </c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x14ac:dyDescent="0.25">
      <c r="A229" s="24" t="s">
        <v>112</v>
      </c>
      <c r="B229" s="30" t="s">
        <v>181</v>
      </c>
      <c r="C229" s="46">
        <v>1469732.92</v>
      </c>
      <c r="D229" s="56">
        <v>0</v>
      </c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x14ac:dyDescent="0.25">
      <c r="A230" s="24" t="s">
        <v>112</v>
      </c>
      <c r="B230" s="53" t="s">
        <v>94</v>
      </c>
      <c r="C230" s="46">
        <v>893486.63</v>
      </c>
      <c r="D230" s="29"/>
      <c r="E230" s="50" t="s">
        <v>370</v>
      </c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42">
        <v>43361</v>
      </c>
      <c r="P230" s="29"/>
      <c r="Q230" s="29"/>
      <c r="R230" s="29"/>
    </row>
    <row r="231" spans="1:18" ht="47.25" x14ac:dyDescent="0.25">
      <c r="A231" s="24" t="s">
        <v>112</v>
      </c>
      <c r="B231" s="30" t="s">
        <v>2</v>
      </c>
      <c r="C231" s="46">
        <v>995521.35</v>
      </c>
      <c r="D231" s="29"/>
      <c r="E231" s="50" t="s">
        <v>371</v>
      </c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42">
        <v>43361</v>
      </c>
      <c r="P231" s="29"/>
      <c r="Q231" s="29"/>
      <c r="R231" s="29"/>
    </row>
    <row r="232" spans="1:18" s="23" customFormat="1" ht="16.5" x14ac:dyDescent="0.25">
      <c r="A232" s="33" t="s">
        <v>34</v>
      </c>
      <c r="B232" s="33"/>
      <c r="C232" s="25">
        <f>SUM(C228:C231)</f>
        <v>10172802.52</v>
      </c>
      <c r="D232" s="25"/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x14ac:dyDescent="0.25">
      <c r="A233" s="24" t="s">
        <v>204</v>
      </c>
      <c r="B233" s="51" t="s">
        <v>81</v>
      </c>
      <c r="C233" s="46">
        <v>4194328.46</v>
      </c>
      <c r="D233" s="29"/>
      <c r="E233" s="50" t="s">
        <v>315</v>
      </c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42">
        <v>43322</v>
      </c>
      <c r="P233" s="29"/>
      <c r="Q233" s="29"/>
      <c r="R233" s="42">
        <v>43327</v>
      </c>
    </row>
    <row r="234" spans="1:18" ht="47.25" x14ac:dyDescent="0.25">
      <c r="A234" s="24" t="s">
        <v>204</v>
      </c>
      <c r="B234" s="30" t="s">
        <v>2</v>
      </c>
      <c r="C234" s="46">
        <v>718315.93</v>
      </c>
      <c r="D234" s="29"/>
      <c r="E234" s="50" t="s">
        <v>314</v>
      </c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42">
        <v>43322</v>
      </c>
      <c r="P234" s="29"/>
      <c r="Q234" s="29"/>
      <c r="R234" s="42">
        <v>43327</v>
      </c>
    </row>
    <row r="235" spans="1:18" ht="47.25" x14ac:dyDescent="0.25">
      <c r="A235" s="24" t="s">
        <v>111</v>
      </c>
      <c r="B235" s="51" t="s">
        <v>81</v>
      </c>
      <c r="C235" s="46">
        <v>5575255.1299999999</v>
      </c>
      <c r="D235" s="29"/>
      <c r="E235" s="50" t="s">
        <v>332</v>
      </c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42">
        <v>43329</v>
      </c>
      <c r="P235" s="29"/>
      <c r="Q235" s="29"/>
      <c r="R235" s="42">
        <v>43355</v>
      </c>
    </row>
    <row r="236" spans="1:18" ht="47.25" x14ac:dyDescent="0.25">
      <c r="A236" s="24" t="s">
        <v>111</v>
      </c>
      <c r="B236" s="30" t="s">
        <v>181</v>
      </c>
      <c r="C236" s="46">
        <v>1724567.87</v>
      </c>
      <c r="D236" s="29"/>
      <c r="E236" s="50" t="s">
        <v>333</v>
      </c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42">
        <v>43329</v>
      </c>
      <c r="P236" s="29"/>
      <c r="Q236" s="29"/>
      <c r="R236" s="42">
        <v>43355</v>
      </c>
    </row>
    <row r="237" spans="1:18" ht="47.25" x14ac:dyDescent="0.25">
      <c r="A237" s="24" t="s">
        <v>111</v>
      </c>
      <c r="B237" s="53" t="s">
        <v>94</v>
      </c>
      <c r="C237" s="46">
        <v>1237248.08</v>
      </c>
      <c r="D237" s="29"/>
      <c r="E237" s="50" t="s">
        <v>334</v>
      </c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42">
        <v>43329</v>
      </c>
      <c r="P237" s="29"/>
      <c r="Q237" s="29"/>
      <c r="R237" s="42">
        <v>43355</v>
      </c>
    </row>
    <row r="238" spans="1:18" s="23" customFormat="1" ht="16.5" x14ac:dyDescent="0.25">
      <c r="A238" s="33" t="s">
        <v>34</v>
      </c>
      <c r="B238" s="33"/>
      <c r="C238" s="25">
        <f>SUM(C233:E237)</f>
        <v>13449715.470000001</v>
      </c>
      <c r="D238" s="25"/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x14ac:dyDescent="0.25">
      <c r="A239" s="24" t="s">
        <v>200</v>
      </c>
      <c r="B239" s="51" t="s">
        <v>81</v>
      </c>
      <c r="C239" s="46">
        <v>4688365.1100000003</v>
      </c>
      <c r="D239" s="29"/>
      <c r="E239" s="50" t="s">
        <v>380</v>
      </c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42">
        <v>43370</v>
      </c>
      <c r="O239" s="42">
        <v>43479</v>
      </c>
      <c r="P239" s="29"/>
      <c r="Q239" s="29"/>
      <c r="R239" s="42">
        <v>43480</v>
      </c>
    </row>
    <row r="240" spans="1:18" ht="47.25" x14ac:dyDescent="0.25">
      <c r="A240" s="24" t="s">
        <v>200</v>
      </c>
      <c r="B240" s="30" t="s">
        <v>181</v>
      </c>
      <c r="C240" s="46">
        <v>1027434.02</v>
      </c>
      <c r="D240" s="29"/>
      <c r="E240" s="50" t="s">
        <v>381</v>
      </c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42">
        <v>43370</v>
      </c>
      <c r="O240" s="42">
        <v>43479</v>
      </c>
      <c r="P240" s="29"/>
      <c r="Q240" s="29"/>
      <c r="R240" s="42">
        <v>43480</v>
      </c>
    </row>
    <row r="241" spans="1:18" ht="47.25" x14ac:dyDescent="0.25">
      <c r="A241" s="24" t="s">
        <v>200</v>
      </c>
      <c r="B241" s="53" t="s">
        <v>94</v>
      </c>
      <c r="C241" s="46">
        <v>594060.03</v>
      </c>
      <c r="D241" s="29"/>
      <c r="E241" s="50" t="s">
        <v>382</v>
      </c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42">
        <v>43370</v>
      </c>
      <c r="O241" s="42">
        <v>43479</v>
      </c>
      <c r="P241" s="29"/>
      <c r="Q241" s="29"/>
      <c r="R241" s="42">
        <v>43480</v>
      </c>
    </row>
    <row r="242" spans="1:18" ht="47.25" x14ac:dyDescent="0.25">
      <c r="A242" s="24" t="s">
        <v>200</v>
      </c>
      <c r="B242" s="30" t="s">
        <v>2</v>
      </c>
      <c r="C242" s="46">
        <v>690152.8</v>
      </c>
      <c r="D242" s="29"/>
      <c r="E242" s="50" t="s">
        <v>383</v>
      </c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42">
        <v>43407</v>
      </c>
      <c r="O242" s="42">
        <v>43479</v>
      </c>
      <c r="P242" s="29"/>
      <c r="Q242" s="29"/>
      <c r="R242" s="42">
        <v>43480</v>
      </c>
    </row>
    <row r="243" spans="1:18" s="23" customFormat="1" ht="16.5" x14ac:dyDescent="0.25">
      <c r="A243" s="33" t="s">
        <v>34</v>
      </c>
      <c r="B243" s="33"/>
      <c r="C243" s="25">
        <f>SUM(C239:C242)</f>
        <v>7000011.9600000009</v>
      </c>
      <c r="D243" s="25"/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29"/>
      <c r="R244" s="29"/>
    </row>
    <row r="245" spans="1:18" ht="47.25" x14ac:dyDescent="0.25">
      <c r="A245" s="24" t="s">
        <v>199</v>
      </c>
      <c r="B245" s="51" t="s">
        <v>81</v>
      </c>
      <c r="C245" s="46">
        <v>6346490.9800000004</v>
      </c>
      <c r="D245" s="29">
        <v>0</v>
      </c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42">
        <v>43276</v>
      </c>
      <c r="R245" s="29"/>
    </row>
    <row r="246" spans="1:18" ht="47.25" x14ac:dyDescent="0.25">
      <c r="A246" s="24" t="s">
        <v>199</v>
      </c>
      <c r="B246" s="30" t="s">
        <v>181</v>
      </c>
      <c r="C246" s="46">
        <v>1561815.65</v>
      </c>
      <c r="D246" s="29">
        <v>0</v>
      </c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42">
        <v>43276</v>
      </c>
      <c r="R246" s="29"/>
    </row>
    <row r="247" spans="1:18" ht="47.25" x14ac:dyDescent="0.25">
      <c r="A247" s="24" t="s">
        <v>199</v>
      </c>
      <c r="B247" s="53" t="s">
        <v>94</v>
      </c>
      <c r="C247" s="46">
        <v>207653.1</v>
      </c>
      <c r="D247" s="29">
        <v>0</v>
      </c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42">
        <v>43276</v>
      </c>
      <c r="R247" s="29"/>
    </row>
    <row r="248" spans="1:18" ht="47.25" x14ac:dyDescent="0.25">
      <c r="A248" s="24" t="s">
        <v>199</v>
      </c>
      <c r="B248" s="30" t="s">
        <v>2</v>
      </c>
      <c r="C248" s="46">
        <v>168172.85</v>
      </c>
      <c r="D248" s="29">
        <v>0</v>
      </c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42">
        <v>43276</v>
      </c>
      <c r="R248" s="29"/>
    </row>
    <row r="249" spans="1:18" s="23" customFormat="1" ht="16.5" x14ac:dyDescent="0.25">
      <c r="A249" s="33" t="s">
        <v>34</v>
      </c>
      <c r="B249" s="33"/>
      <c r="C249" s="25">
        <f>SUM(C244:E248)</f>
        <v>8725698.3599999994</v>
      </c>
      <c r="D249" s="25"/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x14ac:dyDescent="0.25">
      <c r="A250" s="24" t="s">
        <v>110</v>
      </c>
      <c r="B250" s="51" t="s">
        <v>81</v>
      </c>
      <c r="C250" s="46">
        <v>4556056.3099999996</v>
      </c>
      <c r="D250" s="29"/>
      <c r="E250" s="50" t="s">
        <v>392</v>
      </c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42">
        <v>43376</v>
      </c>
      <c r="O250" s="42">
        <v>43438</v>
      </c>
      <c r="P250" s="29"/>
      <c r="Q250" s="29"/>
      <c r="R250" s="42">
        <v>43440</v>
      </c>
    </row>
    <row r="251" spans="1:18" ht="47.25" x14ac:dyDescent="0.25">
      <c r="A251" s="24" t="s">
        <v>110</v>
      </c>
      <c r="B251" s="30" t="s">
        <v>181</v>
      </c>
      <c r="C251" s="46">
        <v>1420479.35</v>
      </c>
      <c r="D251" s="29"/>
      <c r="E251" s="50" t="s">
        <v>393</v>
      </c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42">
        <v>43376</v>
      </c>
      <c r="O251" s="42">
        <v>43438</v>
      </c>
      <c r="P251" s="29"/>
      <c r="Q251" s="29"/>
      <c r="R251" s="42">
        <v>43440</v>
      </c>
    </row>
    <row r="252" spans="1:18" ht="47.25" x14ac:dyDescent="0.25">
      <c r="A252" s="24" t="s">
        <v>110</v>
      </c>
      <c r="B252" s="53" t="s">
        <v>94</v>
      </c>
      <c r="C252" s="46">
        <v>1053613.5</v>
      </c>
      <c r="D252" s="29"/>
      <c r="E252" s="50" t="s">
        <v>394</v>
      </c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42">
        <v>43376</v>
      </c>
      <c r="O252" s="42">
        <v>43438</v>
      </c>
      <c r="P252" s="29"/>
      <c r="Q252" s="29"/>
      <c r="R252" s="42">
        <v>43440</v>
      </c>
    </row>
    <row r="253" spans="1:18" s="23" customFormat="1" ht="16.5" x14ac:dyDescent="0.25">
      <c r="A253" s="33" t="s">
        <v>34</v>
      </c>
      <c r="B253" s="33"/>
      <c r="C253" s="25">
        <f>SUM(C250:C252)</f>
        <v>7030149.1600000001</v>
      </c>
      <c r="D253" s="25"/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x14ac:dyDescent="0.25">
      <c r="A254" s="24" t="s">
        <v>195</v>
      </c>
      <c r="B254" s="30" t="s">
        <v>47</v>
      </c>
      <c r="C254" s="46">
        <v>2109543.2799999998</v>
      </c>
      <c r="D254" s="29">
        <v>2345370</v>
      </c>
      <c r="E254" s="50" t="s">
        <v>321</v>
      </c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42">
        <v>43315</v>
      </c>
      <c r="O254" s="42">
        <v>43333</v>
      </c>
      <c r="P254" s="29"/>
      <c r="Q254" s="29"/>
      <c r="R254" s="42">
        <v>43333</v>
      </c>
    </row>
    <row r="255" spans="1:18" ht="31.5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42">
        <v>43355</v>
      </c>
    </row>
    <row r="257" spans="1:18" ht="31.5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x14ac:dyDescent="0.25">
      <c r="A258" s="33" t="s">
        <v>34</v>
      </c>
      <c r="B258" s="33"/>
      <c r="C258" s="25">
        <f>SUM(C254:E257)</f>
        <v>8283959.9199999999</v>
      </c>
      <c r="D258" s="25"/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x14ac:dyDescent="0.25">
      <c r="A259" s="51" t="s">
        <v>214</v>
      </c>
      <c r="B259" s="51" t="s">
        <v>81</v>
      </c>
      <c r="C259" s="46">
        <v>6443181.8799999999</v>
      </c>
      <c r="D259" s="29"/>
      <c r="E259" s="50" t="s">
        <v>411</v>
      </c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42">
        <v>43404</v>
      </c>
      <c r="O259" s="42">
        <v>43453</v>
      </c>
      <c r="P259" s="29"/>
      <c r="Q259" s="29"/>
      <c r="R259" s="42">
        <v>43455</v>
      </c>
    </row>
    <row r="260" spans="1:18" ht="47.25" x14ac:dyDescent="0.25">
      <c r="A260" s="51" t="s">
        <v>214</v>
      </c>
      <c r="B260" s="30" t="s">
        <v>181</v>
      </c>
      <c r="C260" s="46">
        <v>1577001.89</v>
      </c>
      <c r="D260" s="29"/>
      <c r="E260" s="50" t="s">
        <v>412</v>
      </c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42">
        <v>43404</v>
      </c>
      <c r="O260" s="42">
        <v>43453</v>
      </c>
      <c r="P260" s="29"/>
      <c r="Q260" s="29"/>
      <c r="R260" s="42">
        <v>43455</v>
      </c>
    </row>
    <row r="261" spans="1:18" ht="47.25" x14ac:dyDescent="0.25">
      <c r="A261" s="51" t="s">
        <v>214</v>
      </c>
      <c r="B261" s="53" t="s">
        <v>94</v>
      </c>
      <c r="C261" s="46">
        <v>1192156.17</v>
      </c>
      <c r="D261" s="29"/>
      <c r="E261" s="50" t="s">
        <v>414</v>
      </c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42">
        <v>43404</v>
      </c>
      <c r="O261" s="42">
        <v>43453</v>
      </c>
      <c r="P261" s="29"/>
      <c r="Q261" s="29"/>
      <c r="R261" s="42">
        <v>43455</v>
      </c>
    </row>
    <row r="262" spans="1:18" ht="47.25" x14ac:dyDescent="0.25">
      <c r="A262" s="51" t="s">
        <v>214</v>
      </c>
      <c r="B262" s="30" t="s">
        <v>2</v>
      </c>
      <c r="C262" s="46">
        <v>1210436.25</v>
      </c>
      <c r="D262" s="29"/>
      <c r="E262" s="50" t="s">
        <v>413</v>
      </c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42">
        <v>43404</v>
      </c>
      <c r="O262" s="42">
        <v>43453</v>
      </c>
      <c r="P262" s="29"/>
      <c r="Q262" s="29"/>
      <c r="R262" s="42">
        <v>43455</v>
      </c>
    </row>
    <row r="263" spans="1:18" s="23" customFormat="1" ht="16.5" x14ac:dyDescent="0.25">
      <c r="A263" s="33" t="s">
        <v>34</v>
      </c>
      <c r="B263" s="33"/>
      <c r="C263" s="25">
        <f>SUM(C259:C262)</f>
        <v>10422776.189999999</v>
      </c>
      <c r="D263" s="25"/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x14ac:dyDescent="0.25">
      <c r="A264" s="24" t="s">
        <v>121</v>
      </c>
      <c r="B264" s="30" t="s">
        <v>47</v>
      </c>
      <c r="C264" s="46">
        <v>1812503.53</v>
      </c>
      <c r="D264" s="29">
        <v>1853790.77</v>
      </c>
      <c r="E264" s="50" t="s">
        <v>294</v>
      </c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42">
        <v>43283</v>
      </c>
      <c r="O264" s="42">
        <v>43295</v>
      </c>
      <c r="P264" s="29"/>
      <c r="Q264" s="29"/>
      <c r="R264" s="42">
        <v>43301</v>
      </c>
    </row>
    <row r="265" spans="1:18" ht="31.5" x14ac:dyDescent="0.25">
      <c r="A265" s="51" t="s">
        <v>214</v>
      </c>
      <c r="B265" s="30" t="s">
        <v>47</v>
      </c>
      <c r="C265" s="46">
        <v>2921546.49</v>
      </c>
      <c r="D265" s="29"/>
      <c r="E265" s="50" t="s">
        <v>367</v>
      </c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42">
        <v>43384</v>
      </c>
      <c r="O265" s="42">
        <v>43405</v>
      </c>
      <c r="P265" s="29"/>
      <c r="Q265" s="29"/>
      <c r="R265" s="42">
        <v>43406</v>
      </c>
    </row>
    <row r="266" spans="1:18" s="23" customFormat="1" ht="16.5" x14ac:dyDescent="0.25">
      <c r="A266" s="33" t="s">
        <v>34</v>
      </c>
      <c r="B266" s="33"/>
      <c r="C266" s="25">
        <f>SUM(C264:C265)</f>
        <v>4734050.0200000005</v>
      </c>
      <c r="D266" s="25"/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x14ac:dyDescent="0.25">
      <c r="A267" s="46" t="s">
        <v>83</v>
      </c>
      <c r="B267" s="51" t="s">
        <v>42</v>
      </c>
      <c r="C267" s="46">
        <v>44801</v>
      </c>
      <c r="D267" s="29"/>
      <c r="E267" s="50" t="s">
        <v>307</v>
      </c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42">
        <v>43326</v>
      </c>
      <c r="P267" s="29"/>
      <c r="Q267" s="29"/>
      <c r="R267" s="42">
        <v>43308</v>
      </c>
    </row>
    <row r="268" spans="1:18" ht="31.5" x14ac:dyDescent="0.25">
      <c r="A268" s="46" t="s">
        <v>83</v>
      </c>
      <c r="B268" s="51" t="s">
        <v>43</v>
      </c>
      <c r="C268" s="46">
        <v>44801</v>
      </c>
      <c r="D268" s="29"/>
      <c r="E268" s="50" t="s">
        <v>307</v>
      </c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42">
        <v>43326</v>
      </c>
      <c r="P268" s="29"/>
      <c r="Q268" s="29"/>
      <c r="R268" s="42">
        <v>43308</v>
      </c>
    </row>
    <row r="269" spans="1:18" ht="31.5" x14ac:dyDescent="0.25">
      <c r="A269" s="46" t="s">
        <v>83</v>
      </c>
      <c r="B269" s="51" t="s">
        <v>97</v>
      </c>
      <c r="C269" s="46">
        <v>59735</v>
      </c>
      <c r="D269" s="29"/>
      <c r="E269" s="50" t="s">
        <v>307</v>
      </c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42">
        <v>43326</v>
      </c>
      <c r="P269" s="29"/>
      <c r="Q269" s="29"/>
      <c r="R269" s="42">
        <v>43308</v>
      </c>
    </row>
    <row r="270" spans="1:18" ht="31.5" x14ac:dyDescent="0.25">
      <c r="A270" s="46" t="s">
        <v>215</v>
      </c>
      <c r="B270" s="51" t="s">
        <v>41</v>
      </c>
      <c r="C270" s="46">
        <v>58443</v>
      </c>
      <c r="D270" s="29"/>
      <c r="E270" s="50" t="s">
        <v>307</v>
      </c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42">
        <v>43326</v>
      </c>
      <c r="P270" s="29"/>
      <c r="Q270" s="29"/>
      <c r="R270" s="42">
        <v>43308</v>
      </c>
    </row>
    <row r="271" spans="1:18" ht="31.5" x14ac:dyDescent="0.25">
      <c r="A271" s="46" t="s">
        <v>215</v>
      </c>
      <c r="B271" s="51" t="s">
        <v>42</v>
      </c>
      <c r="C271" s="46">
        <v>44841</v>
      </c>
      <c r="D271" s="29"/>
      <c r="E271" s="50" t="s">
        <v>307</v>
      </c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42">
        <v>43326</v>
      </c>
      <c r="P271" s="29"/>
      <c r="Q271" s="29"/>
      <c r="R271" s="42">
        <v>43308</v>
      </c>
    </row>
    <row r="272" spans="1:18" ht="31.5" x14ac:dyDescent="0.25">
      <c r="A272" s="46" t="s">
        <v>215</v>
      </c>
      <c r="B272" s="51" t="s">
        <v>43</v>
      </c>
      <c r="C272" s="46">
        <v>44841</v>
      </c>
      <c r="D272" s="29"/>
      <c r="E272" s="50" t="s">
        <v>307</v>
      </c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42">
        <v>43326</v>
      </c>
      <c r="P272" s="29"/>
      <c r="Q272" s="29"/>
      <c r="R272" s="42">
        <v>43308</v>
      </c>
    </row>
    <row r="273" spans="1:18" ht="31.5" x14ac:dyDescent="0.25">
      <c r="A273" s="46" t="s">
        <v>216</v>
      </c>
      <c r="B273" s="51" t="s">
        <v>42</v>
      </c>
      <c r="C273" s="46">
        <v>45111</v>
      </c>
      <c r="D273" s="29"/>
      <c r="E273" s="50" t="s">
        <v>307</v>
      </c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42">
        <v>43326</v>
      </c>
      <c r="P273" s="29"/>
      <c r="Q273" s="29"/>
      <c r="R273" s="42">
        <v>43308</v>
      </c>
    </row>
    <row r="274" spans="1:18" ht="31.5" x14ac:dyDescent="0.25">
      <c r="A274" s="24" t="s">
        <v>217</v>
      </c>
      <c r="B274" s="30" t="s">
        <v>41</v>
      </c>
      <c r="C274" s="24">
        <v>54498</v>
      </c>
      <c r="D274" s="29"/>
      <c r="E274" s="50" t="s">
        <v>326</v>
      </c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42">
        <v>43326</v>
      </c>
      <c r="P274" s="29"/>
      <c r="Q274" s="29"/>
      <c r="R274" s="42">
        <v>43333</v>
      </c>
    </row>
    <row r="275" spans="1:18" ht="31.5" x14ac:dyDescent="0.25">
      <c r="A275" s="24" t="s">
        <v>87</v>
      </c>
      <c r="B275" s="30" t="s">
        <v>41</v>
      </c>
      <c r="C275" s="24">
        <v>54474</v>
      </c>
      <c r="D275" s="29"/>
      <c r="E275" s="50" t="s">
        <v>326</v>
      </c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42">
        <v>43326</v>
      </c>
      <c r="P275" s="29"/>
      <c r="Q275" s="29"/>
      <c r="R275" s="42">
        <v>43333</v>
      </c>
    </row>
    <row r="276" spans="1:18" ht="31.5" x14ac:dyDescent="0.25">
      <c r="A276" s="24" t="s">
        <v>87</v>
      </c>
      <c r="B276" s="30" t="s">
        <v>42</v>
      </c>
      <c r="C276" s="24">
        <v>41796</v>
      </c>
      <c r="D276" s="29"/>
      <c r="E276" s="50" t="s">
        <v>326</v>
      </c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42">
        <v>43326</v>
      </c>
      <c r="P276" s="29"/>
      <c r="Q276" s="29"/>
      <c r="R276" s="42">
        <v>43333</v>
      </c>
    </row>
    <row r="277" spans="1:18" ht="31.5" x14ac:dyDescent="0.25">
      <c r="A277" s="24" t="s">
        <v>87</v>
      </c>
      <c r="B277" s="30" t="s">
        <v>43</v>
      </c>
      <c r="C277" s="24">
        <v>41796</v>
      </c>
      <c r="D277" s="29"/>
      <c r="E277" s="50" t="s">
        <v>326</v>
      </c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42">
        <v>43326</v>
      </c>
      <c r="P277" s="29"/>
      <c r="Q277" s="29"/>
      <c r="R277" s="42">
        <v>43333</v>
      </c>
    </row>
    <row r="278" spans="1:18" ht="31.5" x14ac:dyDescent="0.25">
      <c r="A278" s="24" t="s">
        <v>87</v>
      </c>
      <c r="B278" s="30" t="s">
        <v>167</v>
      </c>
      <c r="C278" s="24">
        <v>55728</v>
      </c>
      <c r="D278" s="29"/>
      <c r="E278" s="50" t="s">
        <v>326</v>
      </c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42">
        <v>43326</v>
      </c>
      <c r="P278" s="29"/>
      <c r="Q278" s="29"/>
      <c r="R278" s="42">
        <v>43333</v>
      </c>
    </row>
    <row r="279" spans="1:18" ht="31.5" x14ac:dyDescent="0.25">
      <c r="A279" s="24" t="s">
        <v>88</v>
      </c>
      <c r="B279" s="30" t="s">
        <v>41</v>
      </c>
      <c r="C279" s="24">
        <v>177038</v>
      </c>
      <c r="D279" s="29"/>
      <c r="E279" s="50" t="s">
        <v>326</v>
      </c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42">
        <v>43326</v>
      </c>
      <c r="P279" s="29"/>
      <c r="Q279" s="29"/>
      <c r="R279" s="42">
        <v>43333</v>
      </c>
    </row>
    <row r="280" spans="1:18" ht="31.5" x14ac:dyDescent="0.25">
      <c r="A280" s="24" t="s">
        <v>218</v>
      </c>
      <c r="B280" s="30" t="s">
        <v>97</v>
      </c>
      <c r="C280" s="24">
        <v>97317</v>
      </c>
      <c r="D280" s="29"/>
      <c r="E280" s="50" t="s">
        <v>326</v>
      </c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42">
        <v>43326</v>
      </c>
      <c r="P280" s="29"/>
      <c r="Q280" s="29"/>
      <c r="R280" s="42">
        <v>43333</v>
      </c>
    </row>
    <row r="281" spans="1:18" ht="31.5" x14ac:dyDescent="0.25">
      <c r="A281" s="24" t="s">
        <v>219</v>
      </c>
      <c r="B281" s="30" t="s">
        <v>41</v>
      </c>
      <c r="C281" s="24">
        <v>94551</v>
      </c>
      <c r="D281" s="29"/>
      <c r="E281" s="50" t="s">
        <v>326</v>
      </c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42">
        <v>43326</v>
      </c>
      <c r="P281" s="29"/>
      <c r="Q281" s="29"/>
      <c r="R281" s="42">
        <v>43333</v>
      </c>
    </row>
    <row r="282" spans="1:18" ht="31.5" x14ac:dyDescent="0.25">
      <c r="A282" s="24" t="s">
        <v>219</v>
      </c>
      <c r="B282" s="30" t="s">
        <v>97</v>
      </c>
      <c r="C282" s="24">
        <v>96727</v>
      </c>
      <c r="D282" s="29"/>
      <c r="E282" s="50" t="s">
        <v>326</v>
      </c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42">
        <v>43326</v>
      </c>
      <c r="P282" s="29"/>
      <c r="Q282" s="29"/>
      <c r="R282" s="42">
        <v>43333</v>
      </c>
    </row>
    <row r="283" spans="1:18" ht="31.5" x14ac:dyDescent="0.25">
      <c r="A283" s="24" t="s">
        <v>220</v>
      </c>
      <c r="B283" s="30" t="s">
        <v>41</v>
      </c>
      <c r="C283" s="24">
        <v>94504</v>
      </c>
      <c r="D283" s="29"/>
      <c r="E283" s="50" t="s">
        <v>326</v>
      </c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42">
        <v>43326</v>
      </c>
      <c r="P283" s="29"/>
      <c r="Q283" s="29"/>
      <c r="R283" s="42">
        <v>43333</v>
      </c>
    </row>
    <row r="284" spans="1:18" ht="31.5" x14ac:dyDescent="0.25">
      <c r="A284" s="24" t="s">
        <v>220</v>
      </c>
      <c r="B284" s="30" t="s">
        <v>97</v>
      </c>
      <c r="C284" s="24">
        <v>96680</v>
      </c>
      <c r="D284" s="29"/>
      <c r="E284" s="50" t="s">
        <v>326</v>
      </c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42">
        <v>43326</v>
      </c>
      <c r="P284" s="29"/>
      <c r="Q284" s="29"/>
      <c r="R284" s="42">
        <v>43333</v>
      </c>
    </row>
    <row r="285" spans="1:18" ht="31.5" x14ac:dyDescent="0.25">
      <c r="A285" s="24" t="s">
        <v>221</v>
      </c>
      <c r="B285" s="30" t="s">
        <v>41</v>
      </c>
      <c r="C285" s="24">
        <v>136543</v>
      </c>
      <c r="D285" s="29"/>
      <c r="E285" s="50" t="s">
        <v>326</v>
      </c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42">
        <v>43326</v>
      </c>
      <c r="P285" s="29"/>
      <c r="Q285" s="29"/>
      <c r="R285" s="42">
        <v>43333</v>
      </c>
    </row>
    <row r="286" spans="1:18" ht="31.5" x14ac:dyDescent="0.25">
      <c r="A286" s="24" t="s">
        <v>222</v>
      </c>
      <c r="B286" s="30" t="s">
        <v>42</v>
      </c>
      <c r="C286" s="24">
        <v>146365</v>
      </c>
      <c r="D286" s="29"/>
      <c r="E286" s="50" t="s">
        <v>326</v>
      </c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42">
        <v>43326</v>
      </c>
      <c r="P286" s="29"/>
      <c r="Q286" s="29"/>
      <c r="R286" s="42">
        <v>43333</v>
      </c>
    </row>
    <row r="287" spans="1:18" ht="31.5" x14ac:dyDescent="0.25">
      <c r="A287" s="24" t="s">
        <v>222</v>
      </c>
      <c r="B287" s="30" t="s">
        <v>97</v>
      </c>
      <c r="C287" s="24">
        <v>195154</v>
      </c>
      <c r="D287" s="29"/>
      <c r="E287" s="50" t="s">
        <v>326</v>
      </c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42">
        <v>43326</v>
      </c>
      <c r="P287" s="29"/>
      <c r="Q287" s="29"/>
      <c r="R287" s="42">
        <v>43333</v>
      </c>
    </row>
    <row r="288" spans="1:18" s="23" customFormat="1" ht="16.5" x14ac:dyDescent="0.25">
      <c r="A288" s="33" t="s">
        <v>34</v>
      </c>
      <c r="B288" s="33"/>
      <c r="C288" s="25">
        <f>SUM(C267:C287)</f>
        <v>1725744</v>
      </c>
      <c r="D288" s="25"/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x14ac:dyDescent="0.25">
      <c r="A289" s="46" t="s">
        <v>225</v>
      </c>
      <c r="B289" s="51" t="s">
        <v>89</v>
      </c>
      <c r="C289" s="46">
        <v>3167518.55</v>
      </c>
      <c r="D289" s="46">
        <v>3281680.84</v>
      </c>
      <c r="E289" s="50" t="s">
        <v>335</v>
      </c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42">
        <v>43326</v>
      </c>
      <c r="O289" s="42">
        <v>43388</v>
      </c>
      <c r="P289" s="42">
        <v>43305</v>
      </c>
      <c r="Q289" s="29"/>
      <c r="R289" s="42">
        <v>43389</v>
      </c>
    </row>
    <row r="290" spans="1:18" ht="47.25" x14ac:dyDescent="0.25">
      <c r="A290" s="51" t="s">
        <v>226</v>
      </c>
      <c r="B290" s="51" t="s">
        <v>89</v>
      </c>
      <c r="C290" s="46">
        <v>777771.98</v>
      </c>
      <c r="D290" s="46">
        <v>809943</v>
      </c>
      <c r="E290" s="50" t="s">
        <v>359</v>
      </c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42">
        <v>43306</v>
      </c>
      <c r="O290" s="42">
        <v>43395</v>
      </c>
      <c r="P290" s="64" t="s">
        <v>360</v>
      </c>
      <c r="Q290" s="29"/>
      <c r="R290" s="50" t="s">
        <v>361</v>
      </c>
    </row>
    <row r="291" spans="1:18" ht="47.25" x14ac:dyDescent="0.25">
      <c r="A291" s="46" t="s">
        <v>227</v>
      </c>
      <c r="B291" s="51" t="s">
        <v>89</v>
      </c>
      <c r="C291" s="46">
        <v>3903424.73</v>
      </c>
      <c r="D291" s="46">
        <v>4050738.91</v>
      </c>
      <c r="E291" s="50" t="s">
        <v>333</v>
      </c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42">
        <v>43333</v>
      </c>
      <c r="O291" s="42">
        <v>43403</v>
      </c>
      <c r="P291" s="47">
        <v>43305</v>
      </c>
      <c r="Q291" s="29"/>
      <c r="R291" s="42">
        <v>43403</v>
      </c>
    </row>
    <row r="292" spans="1:18" ht="47.25" x14ac:dyDescent="0.25">
      <c r="A292" s="51" t="s">
        <v>228</v>
      </c>
      <c r="B292" s="51" t="s">
        <v>89</v>
      </c>
      <c r="C292" s="46">
        <v>2988523.74</v>
      </c>
      <c r="D292" s="29"/>
      <c r="E292" s="50" t="s">
        <v>403</v>
      </c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42">
        <v>43378</v>
      </c>
      <c r="O292" s="42">
        <v>43446</v>
      </c>
      <c r="P292" s="29"/>
      <c r="Q292" s="29"/>
      <c r="R292" s="42">
        <v>43452</v>
      </c>
    </row>
    <row r="293" spans="1:18" s="23" customFormat="1" ht="16.5" x14ac:dyDescent="0.25">
      <c r="A293" s="33" t="s">
        <v>34</v>
      </c>
      <c r="B293" s="33"/>
      <c r="C293" s="25">
        <f>SUM(C289:C292)</f>
        <v>10837239</v>
      </c>
      <c r="D293" s="25"/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x14ac:dyDescent="0.25">
      <c r="A294" s="24" t="s">
        <v>121</v>
      </c>
      <c r="B294" s="51" t="s">
        <v>81</v>
      </c>
      <c r="C294" s="46">
        <v>7755701.4299999997</v>
      </c>
      <c r="D294" s="56">
        <v>0</v>
      </c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42"/>
      <c r="Q294" s="29"/>
      <c r="R294" s="29"/>
    </row>
    <row r="295" spans="1:18" ht="47.25" x14ac:dyDescent="0.25">
      <c r="A295" s="24" t="s">
        <v>121</v>
      </c>
      <c r="B295" s="30" t="s">
        <v>181</v>
      </c>
      <c r="C295" s="46">
        <v>2145495.16</v>
      </c>
      <c r="D295" s="29"/>
      <c r="E295" s="50" t="s">
        <v>440</v>
      </c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42">
        <v>43390</v>
      </c>
      <c r="O295" s="42">
        <v>43481</v>
      </c>
      <c r="P295" s="42">
        <v>43460</v>
      </c>
      <c r="Q295" s="29"/>
      <c r="R295" s="42">
        <v>43486</v>
      </c>
    </row>
    <row r="296" spans="1:18" ht="47.25" x14ac:dyDescent="0.25">
      <c r="A296" s="24" t="s">
        <v>121</v>
      </c>
      <c r="B296" s="53" t="s">
        <v>94</v>
      </c>
      <c r="C296" s="46">
        <v>1117139.22</v>
      </c>
      <c r="D296" s="29"/>
      <c r="E296" s="50" t="s">
        <v>439</v>
      </c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42">
        <v>43390</v>
      </c>
      <c r="O296" s="42">
        <v>43481</v>
      </c>
      <c r="P296" s="42">
        <v>43460</v>
      </c>
      <c r="Q296" s="29"/>
      <c r="R296" s="42">
        <v>43486</v>
      </c>
    </row>
    <row r="297" spans="1:18" ht="47.25" x14ac:dyDescent="0.25">
      <c r="A297" s="24" t="s">
        <v>121</v>
      </c>
      <c r="B297" s="30" t="s">
        <v>2</v>
      </c>
      <c r="C297" s="46">
        <v>1364773.74</v>
      </c>
      <c r="D297" s="29"/>
      <c r="E297" s="50" t="s">
        <v>438</v>
      </c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42">
        <v>43390</v>
      </c>
      <c r="O297" s="42">
        <v>43481</v>
      </c>
      <c r="P297" s="42">
        <v>43460</v>
      </c>
      <c r="Q297" s="29"/>
      <c r="R297" s="42">
        <v>43486</v>
      </c>
    </row>
    <row r="298" spans="1:18" ht="47.25" x14ac:dyDescent="0.25">
      <c r="A298" s="51" t="s">
        <v>229</v>
      </c>
      <c r="B298" s="51" t="s">
        <v>81</v>
      </c>
      <c r="C298" s="24">
        <v>595255.62</v>
      </c>
      <c r="D298" s="29"/>
      <c r="E298" s="50" t="s">
        <v>404</v>
      </c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39">
        <v>43445</v>
      </c>
      <c r="P298" s="39" t="s">
        <v>406</v>
      </c>
      <c r="Q298" s="29"/>
      <c r="R298" s="42">
        <v>43452</v>
      </c>
    </row>
    <row r="299" spans="1:18" ht="47.25" x14ac:dyDescent="0.25">
      <c r="A299" s="51" t="s">
        <v>229</v>
      </c>
      <c r="B299" s="53" t="s">
        <v>94</v>
      </c>
      <c r="C299" s="46">
        <v>418441.92</v>
      </c>
      <c r="D299" s="29"/>
      <c r="E299" s="50" t="s">
        <v>405</v>
      </c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39">
        <v>43445</v>
      </c>
      <c r="P299" s="39" t="s">
        <v>406</v>
      </c>
      <c r="Q299" s="29"/>
      <c r="R299" s="42">
        <v>43452</v>
      </c>
    </row>
    <row r="300" spans="1:18" s="23" customFormat="1" ht="16.5" x14ac:dyDescent="0.25">
      <c r="A300" s="33" t="s">
        <v>34</v>
      </c>
      <c r="B300" s="33"/>
      <c r="C300" s="25">
        <f>SUM(C294:C299)</f>
        <v>13396807.09</v>
      </c>
      <c r="D300" s="25"/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x14ac:dyDescent="0.25">
      <c r="A301" s="24" t="s">
        <v>230</v>
      </c>
      <c r="B301" s="51" t="s">
        <v>81</v>
      </c>
      <c r="C301" s="46">
        <v>3946622.41</v>
      </c>
      <c r="D301" s="29"/>
      <c r="E301" s="50" t="s">
        <v>380</v>
      </c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42">
        <v>43370</v>
      </c>
      <c r="O301" s="42">
        <v>43419</v>
      </c>
      <c r="P301" s="29"/>
      <c r="Q301" s="29"/>
      <c r="R301" s="47">
        <v>43425</v>
      </c>
    </row>
    <row r="302" spans="1:18" ht="47.25" x14ac:dyDescent="0.25">
      <c r="A302" s="24" t="s">
        <v>230</v>
      </c>
      <c r="B302" s="30" t="s">
        <v>181</v>
      </c>
      <c r="C302" s="46">
        <v>1043119.63</v>
      </c>
      <c r="D302" s="29"/>
      <c r="E302" s="50" t="s">
        <v>381</v>
      </c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42">
        <v>43370</v>
      </c>
      <c r="O302" s="42">
        <v>43419</v>
      </c>
      <c r="P302" s="29"/>
      <c r="Q302" s="29"/>
      <c r="R302" s="47">
        <v>43425</v>
      </c>
    </row>
    <row r="303" spans="1:18" ht="47.25" x14ac:dyDescent="0.25">
      <c r="A303" s="24" t="s">
        <v>230</v>
      </c>
      <c r="B303" s="53" t="s">
        <v>94</v>
      </c>
      <c r="C303" s="46">
        <v>434660.56</v>
      </c>
      <c r="D303" s="29"/>
      <c r="E303" s="50" t="s">
        <v>382</v>
      </c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42">
        <v>43370</v>
      </c>
      <c r="O303" s="42">
        <v>43419</v>
      </c>
      <c r="P303" s="29"/>
      <c r="Q303" s="29"/>
      <c r="R303" s="47">
        <v>43425</v>
      </c>
    </row>
    <row r="304" spans="1:18" ht="47.25" x14ac:dyDescent="0.25">
      <c r="A304" s="24" t="s">
        <v>230</v>
      </c>
      <c r="B304" s="30" t="s">
        <v>2</v>
      </c>
      <c r="C304" s="46">
        <v>853112.18</v>
      </c>
      <c r="D304" s="29"/>
      <c r="E304" s="50" t="s">
        <v>383</v>
      </c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42">
        <v>43370</v>
      </c>
      <c r="O304" s="42">
        <v>43419</v>
      </c>
      <c r="P304" s="29"/>
      <c r="Q304" s="29"/>
      <c r="R304" s="47">
        <v>43425</v>
      </c>
    </row>
    <row r="305" spans="1:18" ht="47.25" x14ac:dyDescent="0.25">
      <c r="A305" s="51" t="s">
        <v>231</v>
      </c>
      <c r="B305" s="51" t="s">
        <v>81</v>
      </c>
      <c r="C305" s="46">
        <v>764564.12</v>
      </c>
      <c r="D305" s="29"/>
      <c r="E305" s="50" t="s">
        <v>415</v>
      </c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42">
        <v>43332</v>
      </c>
      <c r="O305" s="42">
        <v>43455</v>
      </c>
      <c r="P305" s="29"/>
      <c r="Q305" s="29"/>
      <c r="R305" s="42">
        <v>43459</v>
      </c>
    </row>
    <row r="306" spans="1:18" ht="47.25" x14ac:dyDescent="0.25">
      <c r="A306" s="51" t="s">
        <v>231</v>
      </c>
      <c r="B306" s="30" t="s">
        <v>181</v>
      </c>
      <c r="C306" s="46">
        <v>404171.39</v>
      </c>
      <c r="D306" s="29"/>
      <c r="E306" s="50" t="s">
        <v>416</v>
      </c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42">
        <v>43332</v>
      </c>
      <c r="O306" s="42">
        <v>43455</v>
      </c>
      <c r="P306" s="29"/>
      <c r="Q306" s="29"/>
      <c r="R306" s="42">
        <v>43459</v>
      </c>
    </row>
    <row r="307" spans="1:18" ht="47.25" x14ac:dyDescent="0.25">
      <c r="A307" s="51" t="s">
        <v>231</v>
      </c>
      <c r="B307" s="53" t="s">
        <v>94</v>
      </c>
      <c r="C307" s="46">
        <v>242907.35</v>
      </c>
      <c r="D307" s="29"/>
      <c r="E307" s="50" t="s">
        <v>418</v>
      </c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42">
        <v>43332</v>
      </c>
      <c r="O307" s="42">
        <v>43455</v>
      </c>
      <c r="P307" s="29"/>
      <c r="Q307" s="29"/>
      <c r="R307" s="42">
        <v>43459</v>
      </c>
    </row>
    <row r="308" spans="1:18" s="23" customFormat="1" ht="16.5" x14ac:dyDescent="0.25">
      <c r="A308" s="33" t="s">
        <v>34</v>
      </c>
      <c r="B308" s="33"/>
      <c r="C308" s="25">
        <f>SUM(C301:C307)</f>
        <v>7689157.6399999987</v>
      </c>
      <c r="D308" s="25"/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x14ac:dyDescent="0.25">
      <c r="A309" s="24" t="s">
        <v>123</v>
      </c>
      <c r="B309" s="51" t="s">
        <v>81</v>
      </c>
      <c r="C309" s="46">
        <v>6552278.3499999996</v>
      </c>
      <c r="D309" s="29"/>
      <c r="E309" s="50" t="s">
        <v>441</v>
      </c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42">
        <v>43416</v>
      </c>
      <c r="O309" s="42">
        <v>43476</v>
      </c>
      <c r="P309" s="42">
        <v>43475</v>
      </c>
      <c r="Q309" s="29"/>
      <c r="R309" s="42">
        <v>43489</v>
      </c>
    </row>
    <row r="310" spans="1:18" ht="47.25" x14ac:dyDescent="0.25">
      <c r="A310" s="24" t="s">
        <v>123</v>
      </c>
      <c r="B310" s="30" t="s">
        <v>181</v>
      </c>
      <c r="C310" s="46">
        <v>2037506.7</v>
      </c>
      <c r="D310" s="29"/>
      <c r="E310" s="50" t="s">
        <v>442</v>
      </c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42">
        <v>43395</v>
      </c>
      <c r="O310" s="42">
        <v>43476</v>
      </c>
      <c r="P310" s="42">
        <v>43475</v>
      </c>
      <c r="Q310" s="29"/>
      <c r="R310" s="42">
        <v>43489</v>
      </c>
    </row>
    <row r="311" spans="1:18" ht="47.25" x14ac:dyDescent="0.25">
      <c r="A311" s="24" t="s">
        <v>123</v>
      </c>
      <c r="B311" s="51" t="s">
        <v>94</v>
      </c>
      <c r="C311" s="46">
        <v>1291301.93</v>
      </c>
      <c r="D311" s="29"/>
      <c r="E311" s="50" t="s">
        <v>443</v>
      </c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42">
        <v>43395</v>
      </c>
      <c r="O311" s="42">
        <v>43476</v>
      </c>
      <c r="P311" s="42">
        <v>43475</v>
      </c>
      <c r="Q311" s="29"/>
      <c r="R311" s="42">
        <v>43489</v>
      </c>
    </row>
    <row r="312" spans="1:18" ht="47.25" x14ac:dyDescent="0.25">
      <c r="A312" s="51" t="s">
        <v>232</v>
      </c>
      <c r="B312" s="51" t="s">
        <v>81</v>
      </c>
      <c r="C312" s="46">
        <v>689040.25</v>
      </c>
      <c r="D312" s="29"/>
      <c r="E312" s="50" t="s">
        <v>427</v>
      </c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42">
        <v>43370</v>
      </c>
      <c r="O312" s="42">
        <v>43461</v>
      </c>
      <c r="P312" s="29"/>
      <c r="Q312" s="29"/>
      <c r="R312" s="42">
        <v>43462</v>
      </c>
    </row>
    <row r="313" spans="1:18" ht="47.25" x14ac:dyDescent="0.25">
      <c r="A313" s="51" t="s">
        <v>232</v>
      </c>
      <c r="B313" s="30" t="s">
        <v>181</v>
      </c>
      <c r="C313" s="46">
        <v>281513.92</v>
      </c>
      <c r="D313" s="29"/>
      <c r="E313" s="50" t="s">
        <v>428</v>
      </c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42">
        <v>43370</v>
      </c>
      <c r="O313" s="42">
        <v>43461</v>
      </c>
      <c r="P313" s="29"/>
      <c r="Q313" s="29"/>
      <c r="R313" s="42">
        <v>43462</v>
      </c>
    </row>
    <row r="314" spans="1:18" ht="47.25" x14ac:dyDescent="0.25">
      <c r="A314" s="51" t="s">
        <v>232</v>
      </c>
      <c r="B314" s="51" t="s">
        <v>94</v>
      </c>
      <c r="C314" s="46">
        <v>281960.90000000002</v>
      </c>
      <c r="D314" s="29"/>
      <c r="E314" s="50" t="s">
        <v>429</v>
      </c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42">
        <v>43370</v>
      </c>
      <c r="O314" s="42">
        <v>43461</v>
      </c>
      <c r="P314" s="29"/>
      <c r="Q314" s="29"/>
      <c r="R314" s="42">
        <v>43462</v>
      </c>
    </row>
    <row r="315" spans="1:18" s="23" customFormat="1" ht="16.5" x14ac:dyDescent="0.25">
      <c r="A315" s="33" t="s">
        <v>34</v>
      </c>
      <c r="B315" s="33"/>
      <c r="C315" s="25">
        <f>SUM(C309:C314)</f>
        <v>11133602.049999999</v>
      </c>
      <c r="D315" s="25"/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x14ac:dyDescent="0.25">
      <c r="A316" s="24" t="s">
        <v>117</v>
      </c>
      <c r="B316" s="51" t="s">
        <v>81</v>
      </c>
      <c r="C316" s="46">
        <v>7555392.96</v>
      </c>
      <c r="D316" s="29"/>
      <c r="E316" s="50" t="s">
        <v>431</v>
      </c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42">
        <v>43392</v>
      </c>
      <c r="O316" s="42">
        <v>43459</v>
      </c>
      <c r="P316" s="42">
        <v>43459</v>
      </c>
      <c r="Q316" s="29"/>
      <c r="R316" s="42">
        <v>43488</v>
      </c>
    </row>
    <row r="317" spans="1:18" ht="47.25" x14ac:dyDescent="0.25">
      <c r="A317" s="24" t="s">
        <v>117</v>
      </c>
      <c r="B317" s="30" t="s">
        <v>181</v>
      </c>
      <c r="C317" s="46">
        <v>2051183.55</v>
      </c>
      <c r="D317" s="29"/>
      <c r="E317" s="50" t="s">
        <v>432</v>
      </c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42">
        <v>43392</v>
      </c>
      <c r="O317" s="42">
        <v>43459</v>
      </c>
      <c r="P317" s="42">
        <v>43459</v>
      </c>
      <c r="Q317" s="29"/>
      <c r="R317" s="42">
        <v>43488</v>
      </c>
    </row>
    <row r="318" spans="1:18" ht="47.25" x14ac:dyDescent="0.25">
      <c r="A318" s="24" t="s">
        <v>117</v>
      </c>
      <c r="B318" s="53" t="s">
        <v>94</v>
      </c>
      <c r="C318" s="46">
        <v>1405874.28</v>
      </c>
      <c r="D318" s="29"/>
      <c r="E318" s="50" t="s">
        <v>433</v>
      </c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42">
        <v>43392</v>
      </c>
      <c r="O318" s="42">
        <v>43459</v>
      </c>
      <c r="P318" s="42">
        <v>43459</v>
      </c>
      <c r="Q318" s="29"/>
      <c r="R318" s="42">
        <v>43488</v>
      </c>
    </row>
    <row r="319" spans="1:18" ht="47.25" x14ac:dyDescent="0.25">
      <c r="A319" s="24" t="s">
        <v>117</v>
      </c>
      <c r="B319" s="30" t="s">
        <v>2</v>
      </c>
      <c r="C319" s="46">
        <v>1338536.25</v>
      </c>
      <c r="D319" s="29"/>
      <c r="E319" s="50" t="s">
        <v>434</v>
      </c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42">
        <v>43392</v>
      </c>
      <c r="O319" s="42">
        <v>43459</v>
      </c>
      <c r="P319" s="42">
        <v>43459</v>
      </c>
      <c r="Q319" s="29"/>
      <c r="R319" s="42">
        <v>43488</v>
      </c>
    </row>
    <row r="320" spans="1:18" ht="47.25" x14ac:dyDescent="0.25">
      <c r="A320" s="51" t="s">
        <v>233</v>
      </c>
      <c r="B320" s="30" t="s">
        <v>47</v>
      </c>
      <c r="C320" s="46">
        <v>303769.21999999997</v>
      </c>
      <c r="D320" s="29"/>
      <c r="E320" s="50" t="s">
        <v>408</v>
      </c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42">
        <v>43453</v>
      </c>
      <c r="P320" s="29"/>
      <c r="Q320" s="29"/>
      <c r="R320" s="42">
        <v>43460</v>
      </c>
    </row>
    <row r="321" spans="1:18" ht="47.25" x14ac:dyDescent="0.25">
      <c r="A321" s="51" t="s">
        <v>233</v>
      </c>
      <c r="B321" s="51" t="s">
        <v>81</v>
      </c>
      <c r="C321" s="46">
        <v>549069.68000000005</v>
      </c>
      <c r="D321" s="29"/>
      <c r="E321" s="50" t="s">
        <v>409</v>
      </c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42">
        <v>43453</v>
      </c>
      <c r="P321" s="29"/>
      <c r="Q321" s="29"/>
      <c r="R321" s="42">
        <v>43460</v>
      </c>
    </row>
    <row r="322" spans="1:18" ht="47.25" x14ac:dyDescent="0.25">
      <c r="A322" s="51" t="s">
        <v>233</v>
      </c>
      <c r="B322" s="30" t="s">
        <v>2</v>
      </c>
      <c r="C322" s="46">
        <v>138679.49</v>
      </c>
      <c r="D322" s="29"/>
      <c r="E322" s="50" t="s">
        <v>402</v>
      </c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42">
        <v>43453</v>
      </c>
      <c r="P322" s="29"/>
      <c r="Q322" s="29"/>
      <c r="R322" s="42">
        <v>43460</v>
      </c>
    </row>
    <row r="323" spans="1:18" ht="47.25" x14ac:dyDescent="0.25">
      <c r="A323" s="51" t="s">
        <v>233</v>
      </c>
      <c r="B323" s="53" t="s">
        <v>94</v>
      </c>
      <c r="C323" s="46">
        <v>234491.07</v>
      </c>
      <c r="D323" s="29"/>
      <c r="E323" s="50" t="s">
        <v>410</v>
      </c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42">
        <v>43453</v>
      </c>
      <c r="P323" s="29"/>
      <c r="Q323" s="29"/>
      <c r="R323" s="42">
        <v>43460</v>
      </c>
    </row>
    <row r="324" spans="1:18" s="23" customFormat="1" ht="16.5" x14ac:dyDescent="0.25">
      <c r="A324" s="33" t="s">
        <v>34</v>
      </c>
      <c r="B324" s="33"/>
      <c r="C324" s="25">
        <f>SUM(C316:C323)</f>
        <v>13576996.5</v>
      </c>
      <c r="D324" s="25"/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x14ac:dyDescent="0.25">
      <c r="A325" s="24" t="s">
        <v>234</v>
      </c>
      <c r="B325" s="51" t="s">
        <v>81</v>
      </c>
      <c r="C325" s="46">
        <v>1278835.79</v>
      </c>
      <c r="D325" s="29"/>
      <c r="E325" s="50" t="s">
        <v>353</v>
      </c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42">
        <v>43374</v>
      </c>
      <c r="P325" s="47">
        <v>43377</v>
      </c>
      <c r="Q325" s="29"/>
      <c r="R325" s="42">
        <v>43389</v>
      </c>
    </row>
    <row r="326" spans="1:18" ht="47.25" x14ac:dyDescent="0.25">
      <c r="A326" s="24" t="s">
        <v>234</v>
      </c>
      <c r="B326" s="53" t="s">
        <v>94</v>
      </c>
      <c r="C326" s="46">
        <v>332523.90999999997</v>
      </c>
      <c r="D326" s="29"/>
      <c r="E326" s="50" t="s">
        <v>355</v>
      </c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42">
        <v>43374</v>
      </c>
      <c r="P326" s="47">
        <v>43377</v>
      </c>
      <c r="Q326" s="29"/>
      <c r="R326" s="42">
        <v>43389</v>
      </c>
    </row>
    <row r="327" spans="1:18" ht="47.25" x14ac:dyDescent="0.25">
      <c r="A327" s="24" t="s">
        <v>234</v>
      </c>
      <c r="B327" s="30" t="s">
        <v>2</v>
      </c>
      <c r="C327" s="46">
        <v>400966.55</v>
      </c>
      <c r="D327" s="29"/>
      <c r="E327" s="50" t="s">
        <v>354</v>
      </c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42">
        <v>43374</v>
      </c>
      <c r="P327" s="47">
        <v>43377</v>
      </c>
      <c r="Q327" s="29"/>
      <c r="R327" s="42">
        <v>43389</v>
      </c>
    </row>
    <row r="328" spans="1:18" ht="47.25" x14ac:dyDescent="0.25">
      <c r="A328" s="24" t="s">
        <v>235</v>
      </c>
      <c r="B328" s="51" t="s">
        <v>81</v>
      </c>
      <c r="C328" s="46">
        <v>1070831.94</v>
      </c>
      <c r="D328" s="29"/>
      <c r="E328" s="50" t="s">
        <v>356</v>
      </c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42">
        <v>43374</v>
      </c>
      <c r="P328" s="47">
        <v>43377</v>
      </c>
      <c r="Q328" s="29"/>
      <c r="R328" s="42">
        <v>43389</v>
      </c>
    </row>
    <row r="329" spans="1:18" ht="47.25" x14ac:dyDescent="0.25">
      <c r="A329" s="24" t="s">
        <v>235</v>
      </c>
      <c r="B329" s="53" t="s">
        <v>94</v>
      </c>
      <c r="C329" s="46">
        <v>311773.11</v>
      </c>
      <c r="D329" s="29"/>
      <c r="E329" s="50" t="s">
        <v>358</v>
      </c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42">
        <v>43374</v>
      </c>
      <c r="P329" s="47">
        <v>43377</v>
      </c>
      <c r="Q329" s="29"/>
      <c r="R329" s="42">
        <v>43389</v>
      </c>
    </row>
    <row r="330" spans="1:18" ht="47.25" x14ac:dyDescent="0.25">
      <c r="A330" s="24" t="s">
        <v>235</v>
      </c>
      <c r="B330" s="30" t="s">
        <v>2</v>
      </c>
      <c r="C330" s="46">
        <v>410842.26</v>
      </c>
      <c r="D330" s="29"/>
      <c r="E330" s="50" t="s">
        <v>357</v>
      </c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42">
        <v>43374</v>
      </c>
      <c r="P330" s="47">
        <v>43377</v>
      </c>
      <c r="Q330" s="29"/>
      <c r="R330" s="42">
        <v>43389</v>
      </c>
    </row>
    <row r="331" spans="1:18" s="23" customFormat="1" ht="16.5" x14ac:dyDescent="0.25">
      <c r="A331" s="33" t="s">
        <v>34</v>
      </c>
      <c r="B331" s="33"/>
      <c r="C331" s="25">
        <f>SUM(C325:C330)</f>
        <v>3805773.5599999996</v>
      </c>
      <c r="D331" s="25"/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x14ac:dyDescent="0.25">
      <c r="A332" s="24" t="s">
        <v>195</v>
      </c>
      <c r="B332" s="51" t="s">
        <v>81</v>
      </c>
      <c r="C332" s="46">
        <v>8705331</v>
      </c>
      <c r="D332" s="46">
        <v>5373481</v>
      </c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42">
        <v>43365</v>
      </c>
      <c r="O332" s="29"/>
      <c r="P332" s="29"/>
      <c r="Q332" s="29"/>
      <c r="R332" s="29"/>
    </row>
    <row r="333" spans="1:18" ht="47.25" x14ac:dyDescent="0.25">
      <c r="A333" s="24" t="s">
        <v>195</v>
      </c>
      <c r="B333" s="30" t="s">
        <v>181</v>
      </c>
      <c r="C333" s="46">
        <v>3301978</v>
      </c>
      <c r="D333" s="46">
        <v>3301978</v>
      </c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x14ac:dyDescent="0.25">
      <c r="A334" s="24" t="s">
        <v>195</v>
      </c>
      <c r="B334" s="53" t="s">
        <v>94</v>
      </c>
      <c r="C334" s="46">
        <v>1940120</v>
      </c>
      <c r="D334" s="46">
        <v>1940120</v>
      </c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x14ac:dyDescent="0.25">
      <c r="A335" s="33" t="s">
        <v>34</v>
      </c>
      <c r="B335" s="33"/>
      <c r="C335" s="25">
        <f>SUM(C332:C334)</f>
        <v>13947429</v>
      </c>
      <c r="D335" s="25"/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x14ac:dyDescent="0.25">
      <c r="A336" s="46" t="s">
        <v>240</v>
      </c>
      <c r="B336" s="51" t="s">
        <v>94</v>
      </c>
      <c r="C336" s="62">
        <v>292544.98</v>
      </c>
      <c r="D336" s="46">
        <v>191373</v>
      </c>
      <c r="E336" s="50" t="s">
        <v>320</v>
      </c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42">
        <v>43321</v>
      </c>
      <c r="P336" s="47">
        <v>43332</v>
      </c>
      <c r="Q336" s="29"/>
      <c r="R336" s="42">
        <v>43334</v>
      </c>
    </row>
    <row r="337" spans="1:18" ht="31.5" x14ac:dyDescent="0.25">
      <c r="A337" s="46" t="s">
        <v>240</v>
      </c>
      <c r="B337" s="51" t="s">
        <v>2</v>
      </c>
      <c r="C337" s="62">
        <v>220879.2</v>
      </c>
      <c r="D337" s="46">
        <v>108804</v>
      </c>
      <c r="E337" s="50" t="s">
        <v>319</v>
      </c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42">
        <v>43321</v>
      </c>
      <c r="P337" s="47">
        <v>43332</v>
      </c>
      <c r="Q337" s="29"/>
      <c r="R337" s="42">
        <v>43334</v>
      </c>
    </row>
    <row r="338" spans="1:18" ht="47.25" x14ac:dyDescent="0.25">
      <c r="A338" s="24" t="s">
        <v>217</v>
      </c>
      <c r="B338" s="51" t="s">
        <v>94</v>
      </c>
      <c r="C338" s="24">
        <v>180481.14</v>
      </c>
      <c r="D338" s="46">
        <v>126410</v>
      </c>
      <c r="E338" s="50" t="s">
        <v>331</v>
      </c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42">
        <v>43293</v>
      </c>
      <c r="P338" s="39">
        <v>43300</v>
      </c>
      <c r="Q338" s="29"/>
      <c r="R338" s="42">
        <v>43305</v>
      </c>
    </row>
    <row r="339" spans="1:18" ht="31.5" x14ac:dyDescent="0.25">
      <c r="A339" s="24" t="s">
        <v>217</v>
      </c>
      <c r="B339" s="30" t="s">
        <v>2</v>
      </c>
      <c r="C339" s="24">
        <v>120686.66</v>
      </c>
      <c r="D339" s="46">
        <v>56703</v>
      </c>
      <c r="E339" s="50" t="s">
        <v>299</v>
      </c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42">
        <v>43293</v>
      </c>
      <c r="P339" s="39">
        <v>43300</v>
      </c>
      <c r="Q339" s="29"/>
      <c r="R339" s="42">
        <v>43305</v>
      </c>
    </row>
    <row r="340" spans="1:18" ht="47.25" x14ac:dyDescent="0.25">
      <c r="A340" s="24" t="s">
        <v>108</v>
      </c>
      <c r="B340" s="53" t="s">
        <v>94</v>
      </c>
      <c r="C340" s="46">
        <v>376042.32</v>
      </c>
      <c r="D340" s="46">
        <v>248434</v>
      </c>
      <c r="E340" s="50" t="s">
        <v>330</v>
      </c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42">
        <v>43341</v>
      </c>
      <c r="P340" s="29"/>
      <c r="Q340" s="29"/>
      <c r="R340" s="42">
        <v>43355</v>
      </c>
    </row>
    <row r="341" spans="1:18" ht="31.5" x14ac:dyDescent="0.25">
      <c r="A341" s="24" t="s">
        <v>241</v>
      </c>
      <c r="B341" s="51" t="s">
        <v>81</v>
      </c>
      <c r="C341" s="46">
        <v>3178807.33</v>
      </c>
      <c r="D341" s="46">
        <v>2916003.76</v>
      </c>
      <c r="E341" s="50" t="s">
        <v>435</v>
      </c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42">
        <v>43348</v>
      </c>
      <c r="O341" s="42">
        <v>43462</v>
      </c>
      <c r="P341" s="42">
        <v>43461</v>
      </c>
      <c r="Q341" s="29"/>
      <c r="R341" s="42">
        <v>43463</v>
      </c>
    </row>
    <row r="342" spans="1:18" ht="47.25" x14ac:dyDescent="0.25">
      <c r="A342" s="24" t="s">
        <v>241</v>
      </c>
      <c r="B342" s="30" t="s">
        <v>181</v>
      </c>
      <c r="C342" s="46">
        <v>1322050.92</v>
      </c>
      <c r="D342" s="46"/>
      <c r="E342" s="50" t="s">
        <v>436</v>
      </c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42">
        <v>43462</v>
      </c>
      <c r="P342" s="42">
        <v>43461</v>
      </c>
      <c r="Q342" s="29"/>
      <c r="R342" s="42">
        <v>43463</v>
      </c>
    </row>
    <row r="343" spans="1:18" ht="47.25" x14ac:dyDescent="0.25">
      <c r="A343" s="24" t="s">
        <v>241</v>
      </c>
      <c r="B343" s="53" t="s">
        <v>94</v>
      </c>
      <c r="C343" s="46">
        <v>639653.37</v>
      </c>
      <c r="D343" s="46">
        <v>726759.37</v>
      </c>
      <c r="E343" s="29"/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29"/>
      <c r="P343" s="42">
        <v>43461</v>
      </c>
      <c r="Q343" s="29"/>
      <c r="R343" s="42">
        <v>43500</v>
      </c>
    </row>
    <row r="344" spans="1:18" ht="31.5" x14ac:dyDescent="0.25">
      <c r="A344" s="24" t="s">
        <v>241</v>
      </c>
      <c r="B344" s="30" t="s">
        <v>2</v>
      </c>
      <c r="C344" s="46">
        <v>695694.56</v>
      </c>
      <c r="D344" s="46"/>
      <c r="E344" s="50" t="s">
        <v>437</v>
      </c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42">
        <v>43462</v>
      </c>
      <c r="P344" s="42">
        <v>43461</v>
      </c>
      <c r="Q344" s="29"/>
      <c r="R344" s="42">
        <v>43463</v>
      </c>
    </row>
    <row r="345" spans="1:18" s="23" customFormat="1" ht="16.5" x14ac:dyDescent="0.25">
      <c r="A345" s="33" t="s">
        <v>34</v>
      </c>
      <c r="B345" s="33"/>
      <c r="C345" s="25">
        <f>SUM(C336:C344)</f>
        <v>7026840.4800000004</v>
      </c>
      <c r="D345" s="25"/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customHeight="1" x14ac:dyDescent="0.25">
      <c r="A346" s="51" t="s">
        <v>242</v>
      </c>
      <c r="B346" s="51" t="s">
        <v>141</v>
      </c>
      <c r="C346" s="46">
        <v>2497448.79</v>
      </c>
      <c r="D346" s="46">
        <v>2836602.78</v>
      </c>
      <c r="E346" s="50" t="s">
        <v>401</v>
      </c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42">
        <v>43398</v>
      </c>
      <c r="O346" s="42">
        <v>43448</v>
      </c>
      <c r="P346" s="29"/>
      <c r="Q346" s="29"/>
      <c r="R346" s="42">
        <v>43453</v>
      </c>
    </row>
    <row r="347" spans="1:18" ht="51" customHeight="1" x14ac:dyDescent="0.25">
      <c r="A347" s="51" t="s">
        <v>243</v>
      </c>
      <c r="B347" s="51" t="s">
        <v>89</v>
      </c>
      <c r="C347" s="46">
        <v>3473116.02</v>
      </c>
      <c r="D347" s="46">
        <v>3909365.02</v>
      </c>
      <c r="E347" s="50" t="s">
        <v>400</v>
      </c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42">
        <v>43398</v>
      </c>
      <c r="O347" s="42">
        <v>43448</v>
      </c>
      <c r="P347" s="29"/>
      <c r="Q347" s="29"/>
      <c r="R347" s="42">
        <v>43453</v>
      </c>
    </row>
    <row r="348" spans="1:18" s="23" customFormat="1" ht="16.5" x14ac:dyDescent="0.25">
      <c r="A348" s="33" t="s">
        <v>34</v>
      </c>
      <c r="B348" s="33"/>
      <c r="C348" s="25">
        <f>SUM(C346:C347)</f>
        <v>5970564.8100000005</v>
      </c>
      <c r="D348" s="25"/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x14ac:dyDescent="0.25">
      <c r="A349" s="46" t="s">
        <v>240</v>
      </c>
      <c r="B349" s="51" t="s">
        <v>47</v>
      </c>
      <c r="C349" s="62">
        <v>898289.89</v>
      </c>
      <c r="D349" s="29"/>
      <c r="E349" s="50" t="s">
        <v>294</v>
      </c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42">
        <v>43328</v>
      </c>
      <c r="P349" s="29"/>
      <c r="Q349" s="29"/>
      <c r="R349" s="42">
        <v>43329</v>
      </c>
    </row>
    <row r="350" spans="1:18" ht="31.5" x14ac:dyDescent="0.25">
      <c r="A350" s="24" t="s">
        <v>114</v>
      </c>
      <c r="B350" s="30" t="s">
        <v>47</v>
      </c>
      <c r="C350" s="46">
        <v>2200605.81</v>
      </c>
      <c r="D350" s="29"/>
      <c r="E350" s="50" t="s">
        <v>323</v>
      </c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42">
        <v>43333</v>
      </c>
      <c r="P350" s="29"/>
      <c r="Q350" s="29"/>
      <c r="R350" s="42">
        <v>43333</v>
      </c>
    </row>
    <row r="351" spans="1:18" s="23" customFormat="1" ht="16.5" x14ac:dyDescent="0.25">
      <c r="A351" s="33" t="s">
        <v>34</v>
      </c>
      <c r="B351" s="33"/>
      <c r="C351" s="25">
        <f>SUM(C349:C350)</f>
        <v>3098895.7</v>
      </c>
      <c r="D351" s="25"/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x14ac:dyDescent="0.25">
      <c r="A352" s="24" t="s">
        <v>114</v>
      </c>
      <c r="B352" s="51" t="s">
        <v>81</v>
      </c>
      <c r="C352" s="46">
        <v>10548541.029999999</v>
      </c>
      <c r="D352" s="29"/>
      <c r="E352" s="29"/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29"/>
      <c r="P352" s="29"/>
      <c r="Q352" s="29"/>
      <c r="R352" s="42">
        <v>43364</v>
      </c>
    </row>
    <row r="353" spans="1:18" ht="47.25" x14ac:dyDescent="0.25">
      <c r="A353" s="24" t="s">
        <v>114</v>
      </c>
      <c r="B353" s="30" t="s">
        <v>181</v>
      </c>
      <c r="C353" s="46">
        <v>3351945.57</v>
      </c>
      <c r="D353" s="29"/>
      <c r="E353" s="29"/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29"/>
      <c r="P353" s="29"/>
      <c r="Q353" s="29"/>
      <c r="R353" s="42">
        <v>43364</v>
      </c>
    </row>
    <row r="354" spans="1:18" ht="47.25" x14ac:dyDescent="0.25">
      <c r="A354" s="24" t="s">
        <v>114</v>
      </c>
      <c r="B354" s="53" t="s">
        <v>94</v>
      </c>
      <c r="C354" s="46">
        <v>1487090.6</v>
      </c>
      <c r="D354" s="29"/>
      <c r="E354" s="29"/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29"/>
      <c r="P354" s="29"/>
      <c r="Q354" s="29"/>
      <c r="R354" s="42">
        <v>43364</v>
      </c>
    </row>
    <row r="355" spans="1:18" s="23" customFormat="1" ht="16.5" x14ac:dyDescent="0.25">
      <c r="A355" s="33" t="s">
        <v>34</v>
      </c>
      <c r="B355" s="33"/>
      <c r="C355" s="25">
        <f>SUM(C352:C354)</f>
        <v>15387577.199999999</v>
      </c>
      <c r="D355" s="25"/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x14ac:dyDescent="0.25">
      <c r="A356" s="30" t="s">
        <v>247</v>
      </c>
      <c r="B356" s="51" t="s">
        <v>167</v>
      </c>
      <c r="C356" s="46">
        <v>58498</v>
      </c>
      <c r="D356" s="29"/>
      <c r="E356" s="50" t="s">
        <v>312</v>
      </c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42">
        <v>43319</v>
      </c>
      <c r="P356" s="29"/>
      <c r="Q356" s="29"/>
      <c r="R356" s="42">
        <v>43322</v>
      </c>
    </row>
    <row r="357" spans="1:18" ht="31.5" x14ac:dyDescent="0.25">
      <c r="A357" s="30" t="s">
        <v>248</v>
      </c>
      <c r="B357" s="51" t="s">
        <v>43</v>
      </c>
      <c r="C357" s="46">
        <v>43826</v>
      </c>
      <c r="D357" s="29"/>
      <c r="E357" s="50" t="s">
        <v>312</v>
      </c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42">
        <v>43319</v>
      </c>
      <c r="P357" s="29"/>
      <c r="Q357" s="29"/>
      <c r="R357" s="42">
        <v>43322</v>
      </c>
    </row>
    <row r="358" spans="1:18" ht="31.5" x14ac:dyDescent="0.25">
      <c r="A358" s="30" t="s">
        <v>248</v>
      </c>
      <c r="B358" s="51" t="s">
        <v>97</v>
      </c>
      <c r="C358" s="46">
        <v>58434</v>
      </c>
      <c r="D358" s="29"/>
      <c r="E358" s="50" t="s">
        <v>312</v>
      </c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42">
        <v>43319</v>
      </c>
      <c r="P358" s="29"/>
      <c r="Q358" s="29"/>
      <c r="R358" s="42">
        <v>43322</v>
      </c>
    </row>
    <row r="359" spans="1:18" ht="31.5" x14ac:dyDescent="0.25">
      <c r="A359" s="30" t="s">
        <v>249</v>
      </c>
      <c r="B359" s="51" t="s">
        <v>43</v>
      </c>
      <c r="C359" s="46">
        <v>43683</v>
      </c>
      <c r="D359" s="29"/>
      <c r="E359" s="50" t="s">
        <v>312</v>
      </c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42">
        <v>43319</v>
      </c>
      <c r="P359" s="29"/>
      <c r="Q359" s="29"/>
      <c r="R359" s="42">
        <v>43322</v>
      </c>
    </row>
    <row r="360" spans="1:18" ht="31.5" x14ac:dyDescent="0.25">
      <c r="A360" s="30" t="s">
        <v>249</v>
      </c>
      <c r="B360" s="51" t="s">
        <v>97</v>
      </c>
      <c r="C360" s="46">
        <v>58244</v>
      </c>
      <c r="D360" s="29"/>
      <c r="E360" s="50" t="s">
        <v>312</v>
      </c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42">
        <v>43319</v>
      </c>
      <c r="P360" s="29"/>
      <c r="Q360" s="29"/>
      <c r="R360" s="42">
        <v>43322</v>
      </c>
    </row>
    <row r="361" spans="1:18" ht="31.5" x14ac:dyDescent="0.25">
      <c r="A361" s="30" t="s">
        <v>250</v>
      </c>
      <c r="B361" s="51" t="s">
        <v>44</v>
      </c>
      <c r="C361" s="46">
        <v>70404</v>
      </c>
      <c r="D361" s="29"/>
      <c r="E361" s="50" t="s">
        <v>312</v>
      </c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42">
        <v>43319</v>
      </c>
      <c r="P361" s="29"/>
      <c r="Q361" s="29"/>
      <c r="R361" s="42">
        <v>43322</v>
      </c>
    </row>
    <row r="362" spans="1:18" ht="31.5" x14ac:dyDescent="0.25">
      <c r="A362" s="46" t="s">
        <v>251</v>
      </c>
      <c r="B362" s="30" t="s">
        <v>167</v>
      </c>
      <c r="C362" s="46">
        <v>74851</v>
      </c>
      <c r="D362" s="29"/>
      <c r="E362" s="50" t="s">
        <v>337</v>
      </c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42">
        <v>43355</v>
      </c>
      <c r="P362" s="29"/>
      <c r="Q362" s="29"/>
      <c r="R362" s="42">
        <v>43356</v>
      </c>
    </row>
    <row r="363" spans="1:18" ht="31.5" x14ac:dyDescent="0.25">
      <c r="A363" s="46" t="s">
        <v>252</v>
      </c>
      <c r="B363" s="30" t="s">
        <v>167</v>
      </c>
      <c r="C363" s="46">
        <v>64680</v>
      </c>
      <c r="D363" s="29"/>
      <c r="E363" s="50" t="s">
        <v>337</v>
      </c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42">
        <v>43355</v>
      </c>
      <c r="P363" s="29"/>
      <c r="Q363" s="29"/>
      <c r="R363" s="42">
        <v>43356</v>
      </c>
    </row>
    <row r="364" spans="1:18" ht="31.5" x14ac:dyDescent="0.25">
      <c r="A364" s="46" t="s">
        <v>253</v>
      </c>
      <c r="B364" s="30" t="s">
        <v>167</v>
      </c>
      <c r="C364" s="46">
        <v>61634</v>
      </c>
      <c r="D364" s="29"/>
      <c r="E364" s="50" t="s">
        <v>337</v>
      </c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42">
        <v>43355</v>
      </c>
      <c r="P364" s="29"/>
      <c r="Q364" s="29"/>
      <c r="R364" s="42">
        <v>43356</v>
      </c>
    </row>
    <row r="365" spans="1:18" ht="31.5" x14ac:dyDescent="0.25">
      <c r="A365" s="37" t="s">
        <v>254</v>
      </c>
      <c r="B365" s="37" t="s">
        <v>41</v>
      </c>
      <c r="C365" s="46">
        <v>60386</v>
      </c>
      <c r="D365" s="29"/>
      <c r="E365" s="29"/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29"/>
      <c r="P365" s="29"/>
      <c r="Q365" s="29"/>
      <c r="R365" s="29"/>
    </row>
    <row r="366" spans="1:18" ht="31.5" x14ac:dyDescent="0.25">
      <c r="A366" s="37" t="s">
        <v>255</v>
      </c>
      <c r="B366" s="51" t="s">
        <v>41</v>
      </c>
      <c r="C366" s="46">
        <v>55092</v>
      </c>
      <c r="D366" s="29"/>
      <c r="E366" s="29"/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29"/>
      <c r="P366" s="29"/>
      <c r="Q366" s="29"/>
      <c r="R366" s="29"/>
    </row>
    <row r="367" spans="1:18" ht="31.5" x14ac:dyDescent="0.25">
      <c r="A367" s="37" t="s">
        <v>255</v>
      </c>
      <c r="B367" s="51" t="s">
        <v>42</v>
      </c>
      <c r="C367" s="46">
        <v>42270</v>
      </c>
      <c r="D367" s="29"/>
      <c r="E367" s="29"/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29"/>
      <c r="P367" s="29"/>
      <c r="Q367" s="29"/>
      <c r="R367" s="29"/>
    </row>
    <row r="368" spans="1:18" ht="31.5" x14ac:dyDescent="0.25">
      <c r="A368" s="37" t="s">
        <v>255</v>
      </c>
      <c r="B368" s="51" t="s">
        <v>43</v>
      </c>
      <c r="C368" s="46">
        <v>42270</v>
      </c>
      <c r="D368" s="29"/>
      <c r="E368" s="29"/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29"/>
      <c r="P368" s="29"/>
      <c r="Q368" s="29"/>
      <c r="R368" s="29"/>
    </row>
    <row r="369" spans="1:18" ht="31.5" x14ac:dyDescent="0.25">
      <c r="A369" s="37" t="s">
        <v>255</v>
      </c>
      <c r="B369" s="51" t="s">
        <v>167</v>
      </c>
      <c r="C369" s="46">
        <v>56360</v>
      </c>
      <c r="D369" s="29"/>
      <c r="E369" s="29"/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29"/>
      <c r="P369" s="29"/>
      <c r="Q369" s="29"/>
      <c r="R369" s="29"/>
    </row>
    <row r="370" spans="1:18" ht="31.5" x14ac:dyDescent="0.25">
      <c r="A370" s="37" t="s">
        <v>256</v>
      </c>
      <c r="B370" s="51" t="s">
        <v>167</v>
      </c>
      <c r="C370" s="46">
        <v>58408</v>
      </c>
      <c r="D370" s="29"/>
      <c r="E370" s="29"/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29"/>
      <c r="P370" s="29"/>
      <c r="Q370" s="29"/>
      <c r="R370" s="29"/>
    </row>
    <row r="371" spans="1:18" ht="31.5" x14ac:dyDescent="0.25">
      <c r="A371" s="37" t="s">
        <v>257</v>
      </c>
      <c r="B371" s="46" t="s">
        <v>44</v>
      </c>
      <c r="C371" s="46">
        <v>82128</v>
      </c>
      <c r="D371" s="29"/>
      <c r="E371" s="29"/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29"/>
      <c r="P371" s="29"/>
      <c r="Q371" s="29"/>
      <c r="R371" s="29"/>
    </row>
    <row r="372" spans="1:18" ht="31.5" x14ac:dyDescent="0.25">
      <c r="A372" s="37" t="s">
        <v>258</v>
      </c>
      <c r="B372" s="46" t="s">
        <v>44</v>
      </c>
      <c r="C372" s="46">
        <v>74511</v>
      </c>
      <c r="D372" s="29"/>
      <c r="E372" s="29"/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29"/>
      <c r="P372" s="29"/>
      <c r="Q372" s="29"/>
      <c r="R372" s="29"/>
    </row>
    <row r="373" spans="1:18" ht="31.5" x14ac:dyDescent="0.25">
      <c r="A373" s="51" t="s">
        <v>233</v>
      </c>
      <c r="B373" s="53" t="s">
        <v>167</v>
      </c>
      <c r="C373" s="46">
        <v>56504</v>
      </c>
      <c r="D373" s="29"/>
      <c r="E373" s="50" t="s">
        <v>327</v>
      </c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42">
        <v>43335</v>
      </c>
      <c r="P373" s="29"/>
      <c r="Q373" s="29"/>
      <c r="R373" s="42">
        <v>43339</v>
      </c>
    </row>
    <row r="374" spans="1:18" ht="31.5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42">
        <v>43555</v>
      </c>
      <c r="O374" s="29"/>
      <c r="P374" s="29"/>
      <c r="Q374" s="29"/>
      <c r="R374" s="29"/>
    </row>
    <row r="375" spans="1:18" ht="31.5" x14ac:dyDescent="0.25">
      <c r="A375" s="51" t="s">
        <v>229</v>
      </c>
      <c r="B375" s="53" t="s">
        <v>97</v>
      </c>
      <c r="C375" s="46">
        <v>56173</v>
      </c>
      <c r="D375" s="29"/>
      <c r="E375" s="50" t="s">
        <v>327</v>
      </c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42">
        <v>43335</v>
      </c>
      <c r="P375" s="29"/>
      <c r="Q375" s="29"/>
      <c r="R375" s="42">
        <v>43339</v>
      </c>
    </row>
    <row r="376" spans="1:18" ht="31.5" x14ac:dyDescent="0.25">
      <c r="A376" s="51" t="s">
        <v>229</v>
      </c>
      <c r="B376" s="53" t="s">
        <v>44</v>
      </c>
      <c r="C376" s="46">
        <v>71564</v>
      </c>
      <c r="D376" s="29"/>
      <c r="E376" s="50" t="s">
        <v>327</v>
      </c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42">
        <v>43335</v>
      </c>
      <c r="P376" s="29"/>
      <c r="Q376" s="29"/>
      <c r="R376" s="42">
        <v>43339</v>
      </c>
    </row>
    <row r="377" spans="1:18" ht="31.5" x14ac:dyDescent="0.25">
      <c r="A377" s="51" t="s">
        <v>259</v>
      </c>
      <c r="B377" s="51" t="s">
        <v>41</v>
      </c>
      <c r="C377" s="46">
        <v>60402</v>
      </c>
      <c r="D377" s="29"/>
      <c r="E377" s="50" t="s">
        <v>327</v>
      </c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42">
        <v>43335</v>
      </c>
      <c r="P377" s="29"/>
      <c r="Q377" s="29"/>
      <c r="R377" s="42">
        <v>43339</v>
      </c>
    </row>
    <row r="378" spans="1:18" ht="31.5" x14ac:dyDescent="0.25">
      <c r="A378" s="51" t="s">
        <v>259</v>
      </c>
      <c r="B378" s="51" t="s">
        <v>97</v>
      </c>
      <c r="C378" s="46">
        <v>61793</v>
      </c>
      <c r="D378" s="29"/>
      <c r="E378" s="50" t="s">
        <v>327</v>
      </c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42">
        <v>43335</v>
      </c>
      <c r="P378" s="29"/>
      <c r="Q378" s="29"/>
      <c r="R378" s="42">
        <v>43339</v>
      </c>
    </row>
    <row r="379" spans="1:18" ht="31.5" x14ac:dyDescent="0.25">
      <c r="A379" s="51" t="s">
        <v>259</v>
      </c>
      <c r="B379" s="53" t="s">
        <v>44</v>
      </c>
      <c r="C379" s="46">
        <v>78724</v>
      </c>
      <c r="D379" s="29"/>
      <c r="E379" s="50" t="s">
        <v>327</v>
      </c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42">
        <v>43335</v>
      </c>
      <c r="P379" s="29"/>
      <c r="Q379" s="29"/>
      <c r="R379" s="42">
        <v>43339</v>
      </c>
    </row>
    <row r="380" spans="1:18" ht="31.5" x14ac:dyDescent="0.25">
      <c r="A380" s="51" t="s">
        <v>260</v>
      </c>
      <c r="B380" s="51" t="s">
        <v>97</v>
      </c>
      <c r="C380" s="46">
        <v>61872</v>
      </c>
      <c r="D380" s="29"/>
      <c r="E380" s="50" t="s">
        <v>327</v>
      </c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42">
        <v>43335</v>
      </c>
      <c r="P380" s="29"/>
      <c r="Q380" s="29"/>
      <c r="R380" s="42">
        <v>43339</v>
      </c>
    </row>
    <row r="381" spans="1:18" s="23" customFormat="1" ht="16.5" x14ac:dyDescent="0.25">
      <c r="A381" s="33" t="s">
        <v>34</v>
      </c>
      <c r="B381" s="33"/>
      <c r="C381" s="25">
        <f>SUM(C356:C380)</f>
        <v>1494841</v>
      </c>
      <c r="D381" s="25"/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x14ac:dyDescent="0.25">
      <c r="A382" s="24" t="s">
        <v>262</v>
      </c>
      <c r="B382" s="53" t="s">
        <v>94</v>
      </c>
      <c r="C382" s="46">
        <v>628471</v>
      </c>
      <c r="D382" s="29"/>
      <c r="E382" s="50" t="s">
        <v>349</v>
      </c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42">
        <v>43374</v>
      </c>
      <c r="P382" s="29"/>
      <c r="Q382" s="29"/>
      <c r="R382" s="42">
        <v>43384</v>
      </c>
    </row>
    <row r="383" spans="1:18" ht="47.25" x14ac:dyDescent="0.25">
      <c r="A383" s="24" t="s">
        <v>262</v>
      </c>
      <c r="B383" s="30" t="s">
        <v>2</v>
      </c>
      <c r="C383" s="46">
        <v>933197</v>
      </c>
      <c r="D383" s="29"/>
      <c r="E383" s="50" t="s">
        <v>349</v>
      </c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42">
        <v>43374</v>
      </c>
      <c r="P383" s="29"/>
      <c r="Q383" s="29"/>
      <c r="R383" s="42">
        <v>43384</v>
      </c>
    </row>
    <row r="384" spans="1:18" s="23" customFormat="1" ht="16.5" x14ac:dyDescent="0.25">
      <c r="A384" s="33" t="s">
        <v>34</v>
      </c>
      <c r="B384" s="33"/>
      <c r="C384" s="25">
        <f>SUM(C382:C383)</f>
        <v>1561668</v>
      </c>
      <c r="D384" s="25"/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x14ac:dyDescent="0.25">
      <c r="A385" s="24" t="s">
        <v>140</v>
      </c>
      <c r="B385" s="51" t="s">
        <v>81</v>
      </c>
      <c r="C385" s="46">
        <v>1861154.08</v>
      </c>
      <c r="D385" s="29"/>
      <c r="E385" s="50" t="s">
        <v>450</v>
      </c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42">
        <v>43329</v>
      </c>
      <c r="O385" s="47">
        <v>43503</v>
      </c>
      <c r="P385" s="42">
        <v>43502</v>
      </c>
      <c r="Q385" s="29"/>
      <c r="R385" s="42">
        <v>43514</v>
      </c>
    </row>
    <row r="386" spans="1:18" ht="47.25" x14ac:dyDescent="0.25">
      <c r="A386" s="24" t="s">
        <v>140</v>
      </c>
      <c r="B386" s="30" t="s">
        <v>181</v>
      </c>
      <c r="C386" s="46">
        <v>486164.76</v>
      </c>
      <c r="D386" s="29"/>
      <c r="E386" s="50" t="s">
        <v>451</v>
      </c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42">
        <v>43329</v>
      </c>
      <c r="O386" s="47">
        <v>43503</v>
      </c>
      <c r="P386" s="42">
        <v>43502</v>
      </c>
      <c r="Q386" s="29"/>
      <c r="R386" s="42">
        <v>43514</v>
      </c>
    </row>
    <row r="387" spans="1:18" ht="47.25" x14ac:dyDescent="0.25">
      <c r="A387" s="24" t="s">
        <v>140</v>
      </c>
      <c r="B387" s="51" t="s">
        <v>94</v>
      </c>
      <c r="C387" s="46">
        <v>400311.78</v>
      </c>
      <c r="D387" s="29"/>
      <c r="E387" s="50" t="s">
        <v>452</v>
      </c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42">
        <v>43416</v>
      </c>
      <c r="O387" s="47">
        <v>43503</v>
      </c>
      <c r="P387" s="29"/>
      <c r="Q387" s="29"/>
      <c r="R387" s="42">
        <v>43514</v>
      </c>
    </row>
    <row r="388" spans="1:18" ht="47.25" x14ac:dyDescent="0.25">
      <c r="A388" s="24" t="s">
        <v>140</v>
      </c>
      <c r="B388" s="30" t="s">
        <v>2</v>
      </c>
      <c r="C388" s="46">
        <v>261351.16</v>
      </c>
      <c r="D388" s="29"/>
      <c r="E388" s="50" t="s">
        <v>453</v>
      </c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42">
        <v>43329</v>
      </c>
      <c r="O388" s="47">
        <v>43503</v>
      </c>
      <c r="P388" s="42">
        <v>43502</v>
      </c>
      <c r="Q388" s="29"/>
      <c r="R388" s="42">
        <v>43514</v>
      </c>
    </row>
    <row r="389" spans="1:18" ht="47.25" x14ac:dyDescent="0.25">
      <c r="A389" s="24" t="s">
        <v>264</v>
      </c>
      <c r="B389" s="51" t="s">
        <v>81</v>
      </c>
      <c r="C389" s="46">
        <v>726587.32</v>
      </c>
      <c r="D389" s="29"/>
      <c r="E389" s="50" t="s">
        <v>395</v>
      </c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42">
        <v>43327</v>
      </c>
      <c r="O389" s="42">
        <v>43440</v>
      </c>
      <c r="P389" s="29"/>
      <c r="Q389" s="29"/>
      <c r="R389" s="42">
        <v>43445</v>
      </c>
    </row>
    <row r="390" spans="1:18" ht="47.25" x14ac:dyDescent="0.25">
      <c r="A390" s="24" t="s">
        <v>264</v>
      </c>
      <c r="B390" s="30" t="s">
        <v>181</v>
      </c>
      <c r="C390" s="46">
        <v>218957.06</v>
      </c>
      <c r="D390" s="29"/>
      <c r="E390" s="50" t="s">
        <v>396</v>
      </c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42">
        <v>43327</v>
      </c>
      <c r="O390" s="42">
        <v>43440</v>
      </c>
      <c r="P390" s="29"/>
      <c r="Q390" s="29"/>
      <c r="R390" s="42">
        <v>43445</v>
      </c>
    </row>
    <row r="391" spans="1:18" ht="47.25" x14ac:dyDescent="0.25">
      <c r="A391" s="24" t="s">
        <v>264</v>
      </c>
      <c r="B391" s="51" t="s">
        <v>94</v>
      </c>
      <c r="C391" s="46">
        <v>208052.32</v>
      </c>
      <c r="D391" s="29"/>
      <c r="E391" s="50" t="s">
        <v>398</v>
      </c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42">
        <v>43327</v>
      </c>
      <c r="O391" s="42">
        <v>43440</v>
      </c>
      <c r="P391" s="29"/>
      <c r="Q391" s="29"/>
      <c r="R391" s="42">
        <v>43445</v>
      </c>
    </row>
    <row r="392" spans="1:18" ht="47.25" x14ac:dyDescent="0.25">
      <c r="A392" s="24" t="s">
        <v>264</v>
      </c>
      <c r="B392" s="30" t="s">
        <v>2</v>
      </c>
      <c r="C392" s="46">
        <v>207340.65</v>
      </c>
      <c r="D392" s="29"/>
      <c r="E392" s="50" t="s">
        <v>397</v>
      </c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42">
        <v>43327</v>
      </c>
      <c r="O392" s="42">
        <v>43440</v>
      </c>
      <c r="P392" s="29"/>
      <c r="Q392" s="29"/>
      <c r="R392" s="42">
        <v>43445</v>
      </c>
    </row>
    <row r="393" spans="1:18" s="23" customFormat="1" ht="16.5" x14ac:dyDescent="0.25">
      <c r="A393" s="33" t="s">
        <v>34</v>
      </c>
      <c r="B393" s="33"/>
      <c r="C393" s="25">
        <f>SUM(C385:C392)</f>
        <v>4369919.13</v>
      </c>
      <c r="D393" s="25"/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x14ac:dyDescent="0.25">
      <c r="A395" s="33" t="s">
        <v>34</v>
      </c>
      <c r="B395" s="33"/>
      <c r="C395" s="25">
        <f>C394</f>
        <v>69314</v>
      </c>
      <c r="D395" s="25"/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x14ac:dyDescent="0.25">
      <c r="A396" s="24" t="s">
        <v>267</v>
      </c>
      <c r="B396" s="37" t="s">
        <v>75</v>
      </c>
      <c r="C396" s="46">
        <v>7710539.9900000002</v>
      </c>
      <c r="D396" s="46">
        <v>8695739.3800000008</v>
      </c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42">
        <v>43468</v>
      </c>
      <c r="O396" s="29"/>
      <c r="P396" s="29"/>
      <c r="Q396" s="29"/>
      <c r="R396" s="29"/>
    </row>
    <row r="397" spans="1:18" ht="47.25" x14ac:dyDescent="0.25">
      <c r="A397" s="24" t="s">
        <v>233</v>
      </c>
      <c r="B397" s="37" t="s">
        <v>141</v>
      </c>
      <c r="C397" s="46">
        <v>937497.39</v>
      </c>
      <c r="D397" s="29"/>
      <c r="E397" s="50" t="s">
        <v>402</v>
      </c>
      <c r="F397" s="48">
        <v>86</v>
      </c>
      <c r="G397" s="47">
        <v>43256</v>
      </c>
      <c r="H397" s="47">
        <v>43237</v>
      </c>
      <c r="I397" s="46" t="s">
        <v>12</v>
      </c>
      <c r="J397" s="46" t="s">
        <v>86</v>
      </c>
      <c r="K397" s="51" t="s">
        <v>128</v>
      </c>
      <c r="L397" s="51">
        <v>4101098631</v>
      </c>
      <c r="M397" s="47">
        <v>43312</v>
      </c>
      <c r="N397" s="42"/>
      <c r="O397" s="42">
        <v>43441</v>
      </c>
      <c r="P397" s="29"/>
      <c r="Q397" s="29"/>
      <c r="R397" s="42">
        <v>43445</v>
      </c>
    </row>
    <row r="398" spans="1:18" s="23" customFormat="1" ht="16.5" x14ac:dyDescent="0.25">
      <c r="A398" s="33" t="s">
        <v>34</v>
      </c>
      <c r="B398" s="33"/>
      <c r="C398" s="25">
        <f>C396</f>
        <v>7710539.9900000002</v>
      </c>
      <c r="D398" s="25"/>
      <c r="E398" s="33"/>
      <c r="F398" s="33"/>
      <c r="G398" s="33"/>
      <c r="H398" s="33"/>
      <c r="I398" s="33"/>
      <c r="J398" s="33"/>
      <c r="K398" s="33"/>
      <c r="L398" s="33"/>
      <c r="M398" s="57">
        <v>43377</v>
      </c>
      <c r="N398" s="33"/>
      <c r="O398" s="33"/>
      <c r="P398" s="33"/>
      <c r="Q398" s="57"/>
      <c r="R398" s="33"/>
    </row>
    <row r="399" spans="1:18" ht="47.25" x14ac:dyDescent="0.25">
      <c r="A399" s="24" t="s">
        <v>268</v>
      </c>
      <c r="B399" s="51" t="s">
        <v>81</v>
      </c>
      <c r="C399" s="46">
        <v>1792253.14</v>
      </c>
      <c r="D399" s="29"/>
      <c r="E399" s="50" t="s">
        <v>376</v>
      </c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42">
        <v>43360</v>
      </c>
      <c r="O399" s="42">
        <v>43423</v>
      </c>
      <c r="P399" s="42">
        <v>43419</v>
      </c>
      <c r="Q399" s="29"/>
      <c r="R399" s="47">
        <v>43425</v>
      </c>
    </row>
    <row r="400" spans="1:18" ht="47.25" x14ac:dyDescent="0.25">
      <c r="A400" s="24" t="s">
        <v>268</v>
      </c>
      <c r="B400" s="30" t="s">
        <v>181</v>
      </c>
      <c r="C400" s="46">
        <v>466541.54</v>
      </c>
      <c r="D400" s="29"/>
      <c r="E400" s="50" t="s">
        <v>377</v>
      </c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42">
        <v>43360</v>
      </c>
      <c r="O400" s="42">
        <v>43423</v>
      </c>
      <c r="P400" s="42">
        <v>43419</v>
      </c>
      <c r="Q400" s="29"/>
      <c r="R400" s="47">
        <v>43425</v>
      </c>
    </row>
    <row r="401" spans="1:18" ht="47.25" x14ac:dyDescent="0.25">
      <c r="A401" s="24" t="s">
        <v>268</v>
      </c>
      <c r="B401" s="53" t="s">
        <v>94</v>
      </c>
      <c r="C401" s="46">
        <v>323764.87</v>
      </c>
      <c r="D401" s="29"/>
      <c r="E401" s="50" t="s">
        <v>379</v>
      </c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42">
        <v>43423</v>
      </c>
      <c r="P401" s="42">
        <v>43419</v>
      </c>
      <c r="Q401" s="29"/>
      <c r="R401" s="47">
        <v>43425</v>
      </c>
    </row>
    <row r="402" spans="1:18" ht="47.25" x14ac:dyDescent="0.25">
      <c r="A402" s="24" t="s">
        <v>268</v>
      </c>
      <c r="B402" s="30" t="s">
        <v>2</v>
      </c>
      <c r="C402" s="46">
        <v>360933.25</v>
      </c>
      <c r="D402" s="29"/>
      <c r="E402" s="50" t="s">
        <v>378</v>
      </c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43343</v>
      </c>
      <c r="N402" s="29"/>
      <c r="O402" s="42">
        <v>43423</v>
      </c>
      <c r="P402" s="42">
        <v>43419</v>
      </c>
      <c r="Q402" s="29"/>
      <c r="R402" s="47">
        <v>43425</v>
      </c>
    </row>
    <row r="403" spans="1:18" ht="47.25" x14ac:dyDescent="0.25">
      <c r="A403" s="24" t="s">
        <v>268</v>
      </c>
      <c r="B403" s="53" t="s">
        <v>141</v>
      </c>
      <c r="C403" s="46">
        <v>2176528.11</v>
      </c>
      <c r="D403" s="29"/>
      <c r="E403" s="50" t="s">
        <v>372</v>
      </c>
      <c r="F403" s="48">
        <v>87</v>
      </c>
      <c r="G403" s="47">
        <v>43256</v>
      </c>
      <c r="H403" s="47">
        <v>43237</v>
      </c>
      <c r="I403" s="47" t="s">
        <v>12</v>
      </c>
      <c r="J403" s="51" t="s">
        <v>77</v>
      </c>
      <c r="K403" s="50" t="s">
        <v>124</v>
      </c>
      <c r="L403" s="49">
        <v>2723163138</v>
      </c>
      <c r="M403" s="47">
        <v>43318</v>
      </c>
      <c r="N403" s="29"/>
      <c r="O403" s="42">
        <v>43362</v>
      </c>
      <c r="P403" s="50" t="s">
        <v>373</v>
      </c>
      <c r="Q403" s="29"/>
      <c r="R403" s="47">
        <v>43424</v>
      </c>
    </row>
    <row r="404" spans="1:18" s="23" customFormat="1" ht="16.5" x14ac:dyDescent="0.25">
      <c r="A404" s="33" t="s">
        <v>34</v>
      </c>
      <c r="B404" s="33"/>
      <c r="C404" s="25">
        <f>SUM(C399:C403)</f>
        <v>5120020.91</v>
      </c>
      <c r="D404" s="25"/>
      <c r="E404" s="33"/>
      <c r="F404" s="33"/>
      <c r="G404" s="33"/>
      <c r="H404" s="33"/>
      <c r="I404" s="33"/>
      <c r="J404" s="33"/>
      <c r="K404" s="33"/>
      <c r="L404" s="33"/>
      <c r="M404" s="57">
        <v>43343</v>
      </c>
      <c r="N404" s="33"/>
      <c r="O404" s="33"/>
      <c r="P404" s="33"/>
      <c r="Q404" s="57"/>
      <c r="R404" s="33"/>
    </row>
    <row r="405" spans="1:18" ht="47.25" x14ac:dyDescent="0.25">
      <c r="A405" s="37" t="s">
        <v>269</v>
      </c>
      <c r="B405" s="37" t="s">
        <v>75</v>
      </c>
      <c r="C405" s="46">
        <v>3088057.92</v>
      </c>
      <c r="D405" s="29"/>
      <c r="E405" s="50" t="s">
        <v>389</v>
      </c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43388</v>
      </c>
      <c r="N405" s="29"/>
      <c r="O405" s="42">
        <v>43461</v>
      </c>
      <c r="P405" s="42"/>
      <c r="Q405" s="29"/>
      <c r="R405" s="47">
        <v>43462</v>
      </c>
    </row>
    <row r="406" spans="1:18" ht="47.25" x14ac:dyDescent="0.25">
      <c r="A406" s="46" t="s">
        <v>270</v>
      </c>
      <c r="B406" s="30" t="s">
        <v>75</v>
      </c>
      <c r="C406" s="46">
        <v>4219905.29</v>
      </c>
      <c r="D406" s="29"/>
      <c r="E406" s="50" t="s">
        <v>430</v>
      </c>
      <c r="F406" s="48">
        <v>88</v>
      </c>
      <c r="G406" s="47">
        <v>43256</v>
      </c>
      <c r="H406" s="47">
        <v>43237</v>
      </c>
      <c r="I406" s="46" t="s">
        <v>12</v>
      </c>
      <c r="J406" s="46" t="s">
        <v>49</v>
      </c>
      <c r="K406" s="50" t="s">
        <v>48</v>
      </c>
      <c r="L406" s="49">
        <v>4101127829</v>
      </c>
      <c r="M406" s="47">
        <v>43368</v>
      </c>
      <c r="N406" s="42">
        <v>43388</v>
      </c>
      <c r="O406" s="42">
        <v>43461</v>
      </c>
      <c r="P406" s="42">
        <v>43460</v>
      </c>
      <c r="Q406" s="29"/>
      <c r="R406" s="42">
        <v>43462</v>
      </c>
    </row>
    <row r="407" spans="1:18" s="23" customFormat="1" ht="16.5" x14ac:dyDescent="0.25">
      <c r="A407" s="33" t="s">
        <v>34</v>
      </c>
      <c r="B407" s="33"/>
      <c r="C407" s="25">
        <f>SUM(C405:C406)</f>
        <v>7307963.21</v>
      </c>
      <c r="D407" s="25"/>
      <c r="E407" s="33"/>
      <c r="F407" s="33"/>
      <c r="G407" s="33"/>
      <c r="H407" s="33"/>
      <c r="I407" s="33"/>
      <c r="J407" s="33"/>
      <c r="K407" s="33"/>
      <c r="L407" s="33"/>
      <c r="M407" s="57">
        <v>43388</v>
      </c>
      <c r="N407" s="33"/>
      <c r="O407" s="33"/>
      <c r="P407" s="33"/>
      <c r="Q407" s="57"/>
      <c r="R407" s="33"/>
    </row>
    <row r="408" spans="1:18" ht="47.25" x14ac:dyDescent="0.25">
      <c r="A408" s="37" t="s">
        <v>148</v>
      </c>
      <c r="B408" s="30" t="s">
        <v>2</v>
      </c>
      <c r="C408" s="46">
        <v>581614.01</v>
      </c>
      <c r="D408" s="29"/>
      <c r="E408" s="50" t="s">
        <v>347</v>
      </c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42">
        <v>43298</v>
      </c>
      <c r="P408" s="29"/>
      <c r="Q408" s="29"/>
      <c r="R408" s="42">
        <v>43375</v>
      </c>
    </row>
    <row r="409" spans="1:18" ht="47.25" x14ac:dyDescent="0.25">
      <c r="A409" s="37" t="s">
        <v>271</v>
      </c>
      <c r="B409" s="51" t="s">
        <v>2</v>
      </c>
      <c r="C409" s="46">
        <v>758982.16</v>
      </c>
      <c r="D409" s="56">
        <v>0</v>
      </c>
      <c r="E409" s="29"/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43303</v>
      </c>
      <c r="N409" s="29"/>
      <c r="O409" s="29"/>
      <c r="P409" s="29"/>
      <c r="Q409" s="42">
        <v>43397</v>
      </c>
      <c r="R409" s="29"/>
    </row>
    <row r="410" spans="1:18" ht="47.25" x14ac:dyDescent="0.25">
      <c r="A410" s="37" t="s">
        <v>149</v>
      </c>
      <c r="B410" s="51" t="s">
        <v>81</v>
      </c>
      <c r="C410" s="46">
        <v>1247878.57</v>
      </c>
      <c r="D410" s="29"/>
      <c r="E410" s="50" t="s">
        <v>294</v>
      </c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43328</v>
      </c>
      <c r="N410" s="29"/>
      <c r="O410" s="42">
        <v>43280</v>
      </c>
      <c r="P410" s="29"/>
      <c r="Q410" s="29"/>
      <c r="R410" s="42">
        <v>43356</v>
      </c>
    </row>
    <row r="411" spans="1:18" ht="47.25" x14ac:dyDescent="0.25">
      <c r="A411" s="37" t="s">
        <v>272</v>
      </c>
      <c r="B411" s="53" t="s">
        <v>141</v>
      </c>
      <c r="C411" s="46">
        <v>1999450.12</v>
      </c>
      <c r="D411" s="29"/>
      <c r="E411" s="50" t="s">
        <v>426</v>
      </c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42">
        <v>43459</v>
      </c>
      <c r="P411" s="29"/>
      <c r="Q411" s="29"/>
      <c r="R411" s="42">
        <v>43479</v>
      </c>
    </row>
    <row r="412" spans="1:18" ht="47.25" x14ac:dyDescent="0.25">
      <c r="A412" s="37" t="s">
        <v>256</v>
      </c>
      <c r="B412" s="53" t="s">
        <v>141</v>
      </c>
      <c r="C412" s="46">
        <v>2484338</v>
      </c>
      <c r="D412" s="29"/>
      <c r="E412" s="50" t="s">
        <v>425</v>
      </c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43333</v>
      </c>
      <c r="N412" s="29"/>
      <c r="O412" s="42">
        <v>43459</v>
      </c>
      <c r="P412" s="29"/>
      <c r="Q412" s="29"/>
      <c r="R412" s="42">
        <v>43479</v>
      </c>
    </row>
    <row r="413" spans="1:18" ht="47.25" x14ac:dyDescent="0.25">
      <c r="A413" s="37" t="s">
        <v>273</v>
      </c>
      <c r="B413" s="46" t="s">
        <v>75</v>
      </c>
      <c r="C413" s="46">
        <v>4804877.24</v>
      </c>
      <c r="D413" s="29"/>
      <c r="E413" s="50" t="s">
        <v>366</v>
      </c>
      <c r="F413" s="48">
        <v>89</v>
      </c>
      <c r="G413" s="47">
        <v>43256</v>
      </c>
      <c r="H413" s="47">
        <v>43237</v>
      </c>
      <c r="I413" s="46" t="s">
        <v>35</v>
      </c>
      <c r="J413" s="46" t="s">
        <v>116</v>
      </c>
      <c r="K413" s="51" t="s">
        <v>135</v>
      </c>
      <c r="L413" s="51">
        <v>4101096916</v>
      </c>
      <c r="M413" s="47">
        <v>43378</v>
      </c>
      <c r="N413" s="29"/>
      <c r="O413" s="42">
        <v>43405</v>
      </c>
      <c r="P413" s="29"/>
      <c r="Q413" s="29"/>
      <c r="R413" s="42">
        <v>43412</v>
      </c>
    </row>
    <row r="414" spans="1:18" s="23" customFormat="1" ht="16.5" x14ac:dyDescent="0.25">
      <c r="A414" s="33" t="s">
        <v>34</v>
      </c>
      <c r="B414" s="33"/>
      <c r="C414" s="25">
        <f>SUM(C408:C413)</f>
        <v>11877140.100000001</v>
      </c>
      <c r="D414" s="25"/>
      <c r="E414" s="33"/>
      <c r="F414" s="33"/>
      <c r="G414" s="33"/>
      <c r="H414" s="33"/>
      <c r="I414" s="33"/>
      <c r="J414" s="33"/>
      <c r="K414" s="33"/>
      <c r="L414" s="33"/>
      <c r="M414" s="57">
        <v>43378</v>
      </c>
      <c r="N414" s="33"/>
      <c r="O414" s="33"/>
      <c r="P414" s="33"/>
      <c r="Q414" s="57"/>
      <c r="R414" s="33"/>
    </row>
    <row r="415" spans="1:18" ht="47.25" x14ac:dyDescent="0.25">
      <c r="A415" s="24" t="s">
        <v>274</v>
      </c>
      <c r="B415" s="51" t="s">
        <v>81</v>
      </c>
      <c r="C415" s="46">
        <v>4559925.24</v>
      </c>
      <c r="D415" s="29"/>
      <c r="E415" s="50" t="s">
        <v>389</v>
      </c>
      <c r="F415" s="48">
        <v>90</v>
      </c>
      <c r="G415" s="47">
        <v>43256</v>
      </c>
      <c r="H415" s="47">
        <v>43237</v>
      </c>
      <c r="I415" s="47" t="s">
        <v>12</v>
      </c>
      <c r="J415" s="51" t="s">
        <v>91</v>
      </c>
      <c r="K415" s="50" t="s">
        <v>131</v>
      </c>
      <c r="L415" s="51">
        <v>4101143411</v>
      </c>
      <c r="M415" s="47">
        <v>43363</v>
      </c>
      <c r="N415" s="42">
        <v>43405</v>
      </c>
      <c r="O415" s="42">
        <v>43437</v>
      </c>
      <c r="P415" s="29"/>
      <c r="Q415" s="29"/>
      <c r="R415" s="42">
        <v>43438</v>
      </c>
    </row>
    <row r="416" spans="1:18" ht="47.25" x14ac:dyDescent="0.25">
      <c r="A416" s="24" t="s">
        <v>274</v>
      </c>
      <c r="B416" s="30" t="s">
        <v>181</v>
      </c>
      <c r="C416" s="46">
        <v>1175493.8400000001</v>
      </c>
      <c r="D416" s="29"/>
      <c r="E416" s="50" t="s">
        <v>390</v>
      </c>
      <c r="F416" s="48">
        <v>90</v>
      </c>
      <c r="G416" s="47">
        <v>43256</v>
      </c>
      <c r="H416" s="47">
        <v>43237</v>
      </c>
      <c r="I416" s="47" t="s">
        <v>12</v>
      </c>
      <c r="J416" s="51" t="s">
        <v>91</v>
      </c>
      <c r="K416" s="50" t="s">
        <v>131</v>
      </c>
      <c r="L416" s="51">
        <v>4101143411</v>
      </c>
      <c r="M416" s="47">
        <v>43363</v>
      </c>
      <c r="N416" s="42">
        <v>43416</v>
      </c>
      <c r="O416" s="42">
        <v>43437</v>
      </c>
      <c r="P416" s="29"/>
      <c r="Q416" s="29"/>
      <c r="R416" s="42">
        <v>43438</v>
      </c>
    </row>
    <row r="417" spans="1:18" ht="47.25" x14ac:dyDescent="0.25">
      <c r="A417" s="24" t="s">
        <v>274</v>
      </c>
      <c r="B417" s="53" t="s">
        <v>94</v>
      </c>
      <c r="C417" s="46">
        <v>743690.23999999999</v>
      </c>
      <c r="D417" s="29"/>
      <c r="E417" s="50" t="s">
        <v>391</v>
      </c>
      <c r="F417" s="48">
        <v>90</v>
      </c>
      <c r="G417" s="47">
        <v>43256</v>
      </c>
      <c r="H417" s="47">
        <v>43237</v>
      </c>
      <c r="I417" s="47" t="s">
        <v>12</v>
      </c>
      <c r="J417" s="51" t="s">
        <v>91</v>
      </c>
      <c r="K417" s="50" t="s">
        <v>131</v>
      </c>
      <c r="L417" s="51">
        <v>4101143411</v>
      </c>
      <c r="M417" s="47">
        <v>43363</v>
      </c>
      <c r="N417" s="42">
        <v>43416</v>
      </c>
      <c r="O417" s="42">
        <v>43437</v>
      </c>
      <c r="P417" s="29"/>
      <c r="Q417" s="29"/>
      <c r="R417" s="42">
        <v>43438</v>
      </c>
    </row>
    <row r="418" spans="1:18" s="23" customFormat="1" ht="16.5" x14ac:dyDescent="0.25">
      <c r="A418" s="33" t="s">
        <v>34</v>
      </c>
      <c r="B418" s="33"/>
      <c r="C418" s="25">
        <f>SUM(C415:C417)</f>
        <v>6479109.3200000003</v>
      </c>
      <c r="D418" s="25"/>
      <c r="E418" s="33"/>
      <c r="F418" s="33"/>
      <c r="G418" s="33"/>
      <c r="H418" s="33"/>
      <c r="I418" s="33"/>
      <c r="J418" s="33"/>
      <c r="K418" s="33"/>
      <c r="L418" s="33"/>
      <c r="M418" s="57">
        <v>43363</v>
      </c>
      <c r="N418" s="33"/>
      <c r="O418" s="33"/>
      <c r="P418" s="33"/>
      <c r="Q418" s="57"/>
      <c r="R418" s="33"/>
    </row>
    <row r="419" spans="1:18" ht="47.25" x14ac:dyDescent="0.25">
      <c r="A419" s="24" t="s">
        <v>265</v>
      </c>
      <c r="B419" s="51" t="s">
        <v>89</v>
      </c>
      <c r="C419" s="46">
        <v>2937344.16</v>
      </c>
      <c r="D419" s="46">
        <v>3028487</v>
      </c>
      <c r="E419" s="50" t="s">
        <v>338</v>
      </c>
      <c r="F419" s="29">
        <v>91</v>
      </c>
      <c r="G419" s="42">
        <v>43260</v>
      </c>
      <c r="H419" s="47">
        <v>43245</v>
      </c>
      <c r="I419" s="46" t="s">
        <v>12</v>
      </c>
      <c r="J419" s="51" t="s">
        <v>122</v>
      </c>
      <c r="K419" s="49" t="s">
        <v>130</v>
      </c>
      <c r="L419" s="49">
        <v>4101150553</v>
      </c>
      <c r="M419" s="47">
        <v>43363</v>
      </c>
      <c r="N419" s="29"/>
      <c r="O419" s="42">
        <v>43354</v>
      </c>
      <c r="P419" s="29"/>
      <c r="Q419" s="29"/>
      <c r="R419" s="42">
        <v>43364</v>
      </c>
    </row>
    <row r="420" spans="1:18" s="23" customFormat="1" ht="16.5" x14ac:dyDescent="0.25">
      <c r="A420" s="33" t="s">
        <v>34</v>
      </c>
      <c r="B420" s="33"/>
      <c r="C420" s="25">
        <f>C419</f>
        <v>2937344.16</v>
      </c>
      <c r="D420" s="25"/>
      <c r="E420" s="33"/>
      <c r="F420" s="33"/>
      <c r="G420" s="33"/>
      <c r="H420" s="33"/>
      <c r="I420" s="33"/>
      <c r="J420" s="33"/>
      <c r="K420" s="33"/>
      <c r="L420" s="33"/>
      <c r="M420" s="57">
        <v>43363</v>
      </c>
      <c r="N420" s="33"/>
      <c r="O420" s="33"/>
      <c r="P420" s="33"/>
      <c r="Q420" s="57"/>
      <c r="R420" s="33"/>
    </row>
    <row r="421" spans="1:18" ht="47.25" x14ac:dyDescent="0.25">
      <c r="A421" s="51" t="s">
        <v>281</v>
      </c>
      <c r="B421" s="55" t="s">
        <v>181</v>
      </c>
      <c r="C421" s="24">
        <v>191831.32</v>
      </c>
      <c r="D421" s="56">
        <v>0</v>
      </c>
      <c r="E421" s="29"/>
      <c r="F421" s="48">
        <v>92</v>
      </c>
      <c r="G421" s="47">
        <v>43276</v>
      </c>
      <c r="H421" s="47">
        <v>43256</v>
      </c>
      <c r="I421" s="51" t="s">
        <v>35</v>
      </c>
      <c r="J421" s="46" t="s">
        <v>187</v>
      </c>
      <c r="K421" s="49" t="s">
        <v>205</v>
      </c>
      <c r="L421" s="49">
        <v>4101130042</v>
      </c>
      <c r="M421" s="42">
        <v>43357</v>
      </c>
      <c r="N421" s="29"/>
      <c r="O421" s="29"/>
      <c r="P421" s="29"/>
      <c r="Q421" s="42">
        <v>43458</v>
      </c>
      <c r="R421" s="29"/>
    </row>
    <row r="422" spans="1:18" ht="31.5" x14ac:dyDescent="0.25">
      <c r="A422" s="51" t="s">
        <v>281</v>
      </c>
      <c r="B422" s="55" t="s">
        <v>2</v>
      </c>
      <c r="C422" s="24">
        <v>173685.68</v>
      </c>
      <c r="D422" s="29"/>
      <c r="E422" s="50" t="s">
        <v>376</v>
      </c>
      <c r="F422" s="48">
        <v>92</v>
      </c>
      <c r="G422" s="47">
        <v>43276</v>
      </c>
      <c r="H422" s="47">
        <v>43256</v>
      </c>
      <c r="I422" s="51" t="s">
        <v>35</v>
      </c>
      <c r="J422" s="46" t="s">
        <v>187</v>
      </c>
      <c r="K422" s="49" t="s">
        <v>205</v>
      </c>
      <c r="L422" s="49">
        <v>4101130042</v>
      </c>
      <c r="M422" s="42">
        <v>43357</v>
      </c>
      <c r="N422" s="29"/>
      <c r="O422" s="42">
        <v>43430</v>
      </c>
      <c r="P422" s="42">
        <v>43425</v>
      </c>
      <c r="Q422" s="29"/>
      <c r="R422" s="42">
        <v>43438</v>
      </c>
    </row>
    <row r="423" spans="1:18" ht="31.5" x14ac:dyDescent="0.25">
      <c r="A423" s="51" t="s">
        <v>282</v>
      </c>
      <c r="B423" s="55" t="s">
        <v>47</v>
      </c>
      <c r="C423" s="24">
        <v>481403.79</v>
      </c>
      <c r="D423" s="29"/>
      <c r="E423" s="50" t="s">
        <v>419</v>
      </c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42">
        <v>43454</v>
      </c>
      <c r="P423" s="42">
        <v>43455</v>
      </c>
      <c r="Q423" s="29"/>
      <c r="R423" s="42">
        <v>43459</v>
      </c>
    </row>
    <row r="424" spans="1:18" ht="47.25" x14ac:dyDescent="0.25">
      <c r="A424" s="51" t="s">
        <v>282</v>
      </c>
      <c r="B424" s="53" t="s">
        <v>94</v>
      </c>
      <c r="C424" s="24">
        <v>285361.03000000003</v>
      </c>
      <c r="D424" s="29"/>
      <c r="E424" s="50" t="s">
        <v>378</v>
      </c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42">
        <v>43460</v>
      </c>
      <c r="P424" s="42">
        <v>43460</v>
      </c>
      <c r="Q424" s="29"/>
      <c r="R424" s="42">
        <v>43463</v>
      </c>
    </row>
    <row r="425" spans="1:18" ht="31.5" x14ac:dyDescent="0.25">
      <c r="A425" s="51" t="s">
        <v>282</v>
      </c>
      <c r="B425" s="55" t="s">
        <v>2</v>
      </c>
      <c r="C425" s="24">
        <v>228139.41</v>
      </c>
      <c r="D425" s="29"/>
      <c r="E425" s="50" t="s">
        <v>377</v>
      </c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42">
        <v>43460</v>
      </c>
      <c r="P425" s="42">
        <v>43460</v>
      </c>
      <c r="Q425" s="29"/>
      <c r="R425" s="42">
        <v>43463</v>
      </c>
    </row>
    <row r="426" spans="1:18" ht="31.5" x14ac:dyDescent="0.25">
      <c r="A426" s="51" t="s">
        <v>283</v>
      </c>
      <c r="B426" s="55" t="s">
        <v>47</v>
      </c>
      <c r="C426" s="24">
        <v>488377.02</v>
      </c>
      <c r="D426" s="29"/>
      <c r="E426" s="50" t="s">
        <v>417</v>
      </c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42">
        <v>43454</v>
      </c>
      <c r="P426" s="42">
        <v>43455</v>
      </c>
      <c r="Q426" s="29"/>
      <c r="R426" s="42">
        <v>43459</v>
      </c>
    </row>
    <row r="427" spans="1:18" ht="31.5" x14ac:dyDescent="0.25">
      <c r="A427" s="51" t="s">
        <v>283</v>
      </c>
      <c r="B427" s="55" t="s">
        <v>2</v>
      </c>
      <c r="C427" s="46">
        <v>208153.53</v>
      </c>
      <c r="D427" s="29"/>
      <c r="E427" s="50" t="s">
        <v>379</v>
      </c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42">
        <v>43430</v>
      </c>
      <c r="P427" s="42">
        <v>43425</v>
      </c>
      <c r="Q427" s="29"/>
      <c r="R427" s="42">
        <v>43438</v>
      </c>
    </row>
    <row r="428" spans="1:18" ht="31.5" x14ac:dyDescent="0.25">
      <c r="A428" s="51" t="s">
        <v>284</v>
      </c>
      <c r="B428" s="55" t="s">
        <v>47</v>
      </c>
      <c r="C428" s="46">
        <v>495835.92</v>
      </c>
      <c r="D428" s="29"/>
      <c r="E428" s="50" t="s">
        <v>421</v>
      </c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42">
        <v>43454</v>
      </c>
      <c r="P428" s="42">
        <v>43455</v>
      </c>
      <c r="Q428" s="29"/>
      <c r="R428" s="42">
        <v>43459</v>
      </c>
    </row>
    <row r="429" spans="1:18" ht="31.5" x14ac:dyDescent="0.25">
      <c r="A429" s="51" t="s">
        <v>284</v>
      </c>
      <c r="B429" s="55" t="s">
        <v>2</v>
      </c>
      <c r="C429" s="46">
        <v>390296.71</v>
      </c>
      <c r="D429" s="29"/>
      <c r="E429" s="29"/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42">
        <v>43710</v>
      </c>
      <c r="O429" s="29"/>
      <c r="P429" s="29"/>
      <c r="Q429" s="29"/>
      <c r="R429" s="29"/>
    </row>
    <row r="430" spans="1:18" ht="31.5" x14ac:dyDescent="0.25">
      <c r="A430" s="51" t="s">
        <v>285</v>
      </c>
      <c r="B430" s="55" t="s">
        <v>47</v>
      </c>
      <c r="C430" s="46">
        <v>499731.77</v>
      </c>
      <c r="D430" s="29"/>
      <c r="E430" s="50" t="s">
        <v>420</v>
      </c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42">
        <v>43454</v>
      </c>
      <c r="P430" s="42">
        <v>43455</v>
      </c>
      <c r="Q430" s="29"/>
      <c r="R430" s="42">
        <v>43459</v>
      </c>
    </row>
    <row r="431" spans="1:18" ht="31.5" x14ac:dyDescent="0.25">
      <c r="A431" s="51" t="s">
        <v>286</v>
      </c>
      <c r="B431" s="55" t="s">
        <v>47</v>
      </c>
      <c r="C431" s="46">
        <v>290596.34999999998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42">
        <v>43691</v>
      </c>
      <c r="O431" s="29"/>
      <c r="P431" s="29"/>
      <c r="Q431" s="29"/>
      <c r="R431" s="29"/>
    </row>
    <row r="432" spans="1:18" ht="31.5" x14ac:dyDescent="0.25">
      <c r="A432" s="51" t="s">
        <v>286</v>
      </c>
      <c r="B432" s="55" t="s">
        <v>2</v>
      </c>
      <c r="C432" s="46">
        <v>176890.31</v>
      </c>
      <c r="D432" s="29"/>
      <c r="E432" s="29"/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42">
        <v>43691</v>
      </c>
      <c r="O432" s="29"/>
      <c r="P432" s="29"/>
      <c r="Q432" s="29"/>
      <c r="R432" s="29"/>
    </row>
    <row r="433" spans="1:18" ht="31.5" x14ac:dyDescent="0.25">
      <c r="A433" s="51" t="s">
        <v>287</v>
      </c>
      <c r="B433" s="55" t="s">
        <v>47</v>
      </c>
      <c r="C433" s="46">
        <v>287512.31</v>
      </c>
      <c r="D433" s="29"/>
      <c r="E433" s="50" t="s">
        <v>422</v>
      </c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29"/>
      <c r="O433" s="42">
        <v>43454</v>
      </c>
      <c r="P433" s="42">
        <v>43455</v>
      </c>
      <c r="Q433" s="29"/>
      <c r="R433" s="42">
        <v>43459</v>
      </c>
    </row>
    <row r="434" spans="1:18" ht="31.5" x14ac:dyDescent="0.25">
      <c r="A434" s="51" t="s">
        <v>287</v>
      </c>
      <c r="B434" s="55" t="s">
        <v>2</v>
      </c>
      <c r="C434" s="46">
        <v>147072.95000000001</v>
      </c>
      <c r="D434" s="29"/>
      <c r="E434" s="50" t="s">
        <v>387</v>
      </c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29"/>
      <c r="O434" s="42">
        <v>43430</v>
      </c>
      <c r="P434" s="42">
        <v>43425</v>
      </c>
      <c r="Q434" s="29"/>
      <c r="R434" s="42">
        <v>43438</v>
      </c>
    </row>
    <row r="435" spans="1:18" ht="31.5" x14ac:dyDescent="0.25">
      <c r="A435" s="51" t="s">
        <v>288</v>
      </c>
      <c r="B435" s="55" t="s">
        <v>47</v>
      </c>
      <c r="C435" s="46">
        <v>285361.34999999998</v>
      </c>
      <c r="D435" s="29"/>
      <c r="E435" s="50" t="s">
        <v>423</v>
      </c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42">
        <v>43454</v>
      </c>
      <c r="P435" s="42">
        <v>43455</v>
      </c>
      <c r="Q435" s="29"/>
      <c r="R435" s="42">
        <v>43459</v>
      </c>
    </row>
    <row r="436" spans="1:18" ht="31.5" x14ac:dyDescent="0.25">
      <c r="A436" s="51" t="s">
        <v>288</v>
      </c>
      <c r="B436" s="55" t="s">
        <v>2</v>
      </c>
      <c r="C436" s="46">
        <v>268810.21999999997</v>
      </c>
      <c r="D436" s="29"/>
      <c r="E436" s="29"/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42">
        <v>43710</v>
      </c>
      <c r="O436" s="29"/>
      <c r="P436" s="29"/>
      <c r="Q436" s="29"/>
      <c r="R436" s="29"/>
    </row>
    <row r="437" spans="1:18" ht="31.5" x14ac:dyDescent="0.25">
      <c r="A437" s="51" t="s">
        <v>289</v>
      </c>
      <c r="B437" s="55" t="s">
        <v>2</v>
      </c>
      <c r="C437" s="46">
        <v>86047.8</v>
      </c>
      <c r="D437" s="29"/>
      <c r="E437" s="50" t="s">
        <v>388</v>
      </c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42">
        <v>43431</v>
      </c>
      <c r="P437" s="42">
        <v>43425</v>
      </c>
      <c r="Q437" s="29"/>
      <c r="R437" s="42">
        <v>43438</v>
      </c>
    </row>
    <row r="438" spans="1:18" ht="31.5" x14ac:dyDescent="0.25">
      <c r="A438" s="51" t="s">
        <v>290</v>
      </c>
      <c r="B438" s="55" t="s">
        <v>47</v>
      </c>
      <c r="C438" s="46">
        <v>281611.86</v>
      </c>
      <c r="D438" s="29"/>
      <c r="E438" s="50" t="s">
        <v>424</v>
      </c>
      <c r="F438" s="48">
        <v>92</v>
      </c>
      <c r="G438" s="47">
        <v>43276</v>
      </c>
      <c r="H438" s="47">
        <v>43256</v>
      </c>
      <c r="I438" s="51" t="s">
        <v>35</v>
      </c>
      <c r="J438" s="46" t="s">
        <v>187</v>
      </c>
      <c r="K438" s="49" t="s">
        <v>205</v>
      </c>
      <c r="L438" s="49">
        <v>4101130042</v>
      </c>
      <c r="M438" s="42">
        <v>43357</v>
      </c>
      <c r="N438" s="29"/>
      <c r="O438" s="42">
        <v>43454</v>
      </c>
      <c r="P438" s="42">
        <v>43455</v>
      </c>
      <c r="Q438" s="29"/>
      <c r="R438" s="42">
        <v>43459</v>
      </c>
    </row>
    <row r="439" spans="1:18" s="23" customFormat="1" ht="16.5" x14ac:dyDescent="0.25">
      <c r="A439" s="33" t="s">
        <v>34</v>
      </c>
      <c r="B439" s="33"/>
      <c r="C439" s="25">
        <f>SUM(C421:C438)</f>
        <v>5266719.33</v>
      </c>
      <c r="D439" s="25"/>
      <c r="E439" s="33"/>
      <c r="F439" s="33"/>
      <c r="G439" s="33"/>
      <c r="H439" s="33"/>
      <c r="I439" s="33"/>
      <c r="J439" s="33"/>
      <c r="K439" s="33"/>
      <c r="L439" s="33"/>
      <c r="M439" s="57">
        <v>43357</v>
      </c>
      <c r="N439" s="33"/>
      <c r="O439" s="33"/>
      <c r="P439" s="33"/>
      <c r="Q439" s="57"/>
      <c r="R439" s="33"/>
    </row>
    <row r="448" spans="1:18" x14ac:dyDescent="0.25">
      <c r="N448" s="34" t="s">
        <v>345</v>
      </c>
    </row>
  </sheetData>
  <autoFilter ref="A5:R439"/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4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2019-03-24T20:57:29Z</dcterms:modified>
</cp:coreProperties>
</file>