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Лист1!$A$5:$R$439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D189" i="1" l="1"/>
  <c r="C136" i="1" l="1"/>
  <c r="C439" i="1" l="1"/>
  <c r="C420" i="1" l="1"/>
  <c r="C418" i="1" l="1"/>
  <c r="C414" i="1"/>
  <c r="C407" i="1"/>
  <c r="C404" i="1"/>
  <c r="C398" i="1"/>
  <c r="C395" i="1" l="1"/>
  <c r="C393" i="1"/>
  <c r="C384" i="1" l="1"/>
  <c r="C381" i="1"/>
  <c r="C355" i="1" l="1"/>
  <c r="C351" i="1"/>
  <c r="C348" i="1"/>
  <c r="C345" i="1"/>
  <c r="C335" i="1"/>
  <c r="C324" i="1" l="1"/>
  <c r="C331" i="1" l="1"/>
  <c r="C315" i="1"/>
  <c r="C308" i="1"/>
  <c r="C300" i="1"/>
  <c r="C293" i="1"/>
  <c r="C288" i="1" l="1"/>
  <c r="C266" i="1" l="1"/>
  <c r="C263" i="1"/>
  <c r="C258" i="1" l="1"/>
  <c r="C253" i="1"/>
  <c r="C249" i="1"/>
  <c r="C243" i="1"/>
  <c r="C238" i="1"/>
  <c r="C232" i="1"/>
  <c r="C227" i="1"/>
  <c r="C225" i="1"/>
  <c r="C222" i="1"/>
  <c r="C217" i="1"/>
  <c r="C213" i="1" l="1"/>
  <c r="C209" i="1"/>
  <c r="C205" i="1"/>
  <c r="C202" i="1"/>
  <c r="C200" i="1"/>
  <c r="C198" i="1"/>
  <c r="C194" i="1"/>
  <c r="C189" i="1"/>
  <c r="C184" i="1"/>
  <c r="C179" i="1"/>
  <c r="C174" i="1"/>
  <c r="C172" i="1"/>
  <c r="C167" i="1"/>
  <c r="C161" i="1"/>
  <c r="C142" i="1"/>
  <c r="C130" i="1"/>
  <c r="C128" i="1"/>
  <c r="C126" i="1"/>
  <c r="C124" i="1" l="1"/>
  <c r="C115" i="1" l="1"/>
  <c r="C113" i="1"/>
  <c r="C111" i="1"/>
  <c r="C109" i="1"/>
  <c r="C107" i="1" l="1"/>
  <c r="C105" i="1" l="1"/>
  <c r="C103" i="1" l="1"/>
  <c r="C101" i="1" l="1"/>
  <c r="C99" i="1" l="1"/>
  <c r="C97" i="1" l="1"/>
  <c r="C95" i="1" l="1"/>
  <c r="C93" i="1" l="1"/>
  <c r="C91" i="1"/>
  <c r="C89" i="1" l="1"/>
  <c r="C87" i="1" l="1"/>
  <c r="C85" i="1" l="1"/>
  <c r="C83" i="1" l="1"/>
  <c r="C81" i="1" l="1"/>
  <c r="C79" i="1" l="1"/>
  <c r="C77" i="1" l="1"/>
  <c r="C75" i="1" l="1"/>
  <c r="C68" i="1"/>
  <c r="C66" i="1"/>
  <c r="C64" i="1"/>
  <c r="C62" i="1"/>
  <c r="C60" i="1"/>
  <c r="C58" i="1"/>
  <c r="C56" i="1"/>
  <c r="C54" i="1"/>
  <c r="C52" i="1"/>
  <c r="C50" i="1"/>
  <c r="C48" i="1"/>
  <c r="C46" i="1"/>
  <c r="C43" i="1" l="1"/>
  <c r="C41" i="1"/>
  <c r="C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<sst xmlns="http://schemas.openxmlformats.org/spreadsheetml/2006/main" count="2258" uniqueCount="460">
  <si>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</si>
  <si>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</si>
  <si>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</si>
  <si>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</si>
  <si>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</si>
  <si>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</si>
  <si>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</si>
  <si>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</si>
  <si>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</si>
  <si>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</si>
  <si>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</si>
  <si>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</si>
  <si>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</si>
  <si>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</si>
  <si>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</si>
  <si>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</si>
  <si>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</si>
  <si>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</si>
  <si>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</si>
  <si>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</si>
  <si>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</si>
  <si>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</si>
  <si>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</si>
  <si>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</si>
  <si>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</si>
  <si>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</si>
  <si>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</si>
  <si>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</si>
  <si>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</si>
  <si>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</si>
  <si>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</si>
  <si>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</si>
  <si>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</si>
  <si>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</si>
  <si>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</si>
  <si>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</si>
  <si>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</si>
  <si>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</si>
  <si>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</si>
  <si>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</si>
  <si>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</si>
  <si>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</si>
  <si>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</si>
  <si>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</si>
  <si>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</si>
  <si>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</si>
  <si>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</si>
  <si>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</si>
  <si>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</si>
  <si>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</si>
  <si>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</si>
  <si>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</si>
  <si>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</si>
  <si>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</si>
  <si>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</si>
  <si>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</si>
  <si>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</si>
  <si>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</si>
  <si>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</si>
  <si>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</si>
  <si>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</si>
  <si>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</si>
  <si>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</si>
  <si>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</si>
  <si>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</si>
  <si>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</si>
  <si>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</si>
  <si>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</si>
  <si>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</si>
  <si>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</si>
  <si>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</si>
  <si>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</si>
  <si>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</si>
  <si>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</si>
  <si>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</si>
  <si>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</si>
  <si>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</si>
  <si>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</si>
  <si>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</si>
  <si>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</si>
  <si>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</si>
  <si>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</si>
  <si>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</si>
  <si>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</si>
  <si>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</si>
  <si>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</si>
  <si>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</si>
  <si>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</si>
  <si>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</si>
  <si>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</si>
  <si>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</si>
  <si>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</si>
  <si>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</si>
  <si>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</si>
  <si>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</si>
  <si>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</si>
  <si>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</si>
  <si>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</si>
  <si>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</si>
  <si>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</si>
  <si>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</si>
  <si>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</si>
  <si>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</si>
  <si>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</si>
  <si>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</si>
  <si>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</si>
  <si>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</si>
  <si>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</si>
  <si>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</si>
  <si>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</si>
  <si>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</si>
  <si>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</si>
  <si>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</si>
  <si>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</si>
  <si>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</si>
  <si>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</si>
  <si>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</si>
  <si>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</si>
  <si>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</si>
  <si>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</si>
  <si>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</si>
  <si>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</si>
  <si>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</si>
  <si>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</si>
  <si>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</si>
  <si>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</si>
  <si>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</si>
  <si>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</si>
  <si>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</si>
  <si>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</si>
  <si>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</si>
  <si>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</si>
  <si>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</si>
  <si>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</si>
  <si>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</si>
  <si>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</si>
  <si>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</si>
  <si>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</si>
  <si>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</si>
  <si>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</si>
  <si>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</si>
  <si>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</si>
  <si>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</si>
  <si>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</si>
  <si>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</si>
  <si>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</si>
  <si>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</si>
  <si>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</si>
  <si>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</si>
  <si>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</si>
  <si>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</si>
  <si>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</si>
  <si>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</si>
  <si>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</si>
  <si>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</si>
  <si>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</si>
  <si>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</si>
  <si>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</si>
  <si>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</si>
  <si>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</si>
  <si>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</si>
  <si>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</si>
  <si>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</si>
  <si>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</si>
  <si>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</si>
  <si>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</si>
  <si>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</si>
  <si>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</si>
  <si>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</si>
  <si>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</si>
  <si>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</si>
  <si>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</si>
  <si>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</si>
  <si>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</si>
  <si>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</si>
  <si>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</si>
  <si>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</si>
  <si>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</si>
  <si>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</si>
  <si>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</si>
  <si>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</si>
  <si>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</si>
  <si>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</si>
  <si>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</si>
  <si>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</si>
  <si>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</si>
  <si>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</si>
  <si>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</si>
  <si>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</si>
  <si>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</si>
  <si>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</si>
  <si>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</si>
  <si>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</si>
  <si>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</si>
  <si>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</si>
  <si>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</si>
  <si>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</si>
  <si>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</si>
  <si>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</si>
  <si>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</si>
  <si>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</si>
  <si>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</si>
  <si>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</si>
  <si>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</si>
  <si>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</si>
  <si>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</si>
  <si>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</si>
  <si>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</si>
  <si>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</si>
  <si>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</si>
  <si>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</si>
  <si>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</si>
  <si>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</si>
  <si>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</si>
  <si>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</si>
  <si>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</si>
  <si>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</si>
  <si>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</si>
  <si>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</si>
  <si>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</si>
  <si>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</si>
  <si>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</si>
  <si>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</si>
  <si>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</si>
  <si>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</si>
  <si>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</si>
  <si>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</si>
  <si>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</si>
  <si>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</si>
  <si>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</si>
  <si>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</si>
  <si>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</si>
  <si>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</si>
  <si>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</si>
  <si>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</si>
  <si>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</si>
  <si>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</si>
  <si>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</si>
  <si>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</si>
  <si>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</si>
  <si>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</si>
  <si>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</si>
  <si>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</si>
  <si>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</si>
  <si>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</si>
  <si>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</si>
  <si>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</si>
  <si>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</si>
  <si>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</si>
  <si>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</si>
  <si>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</si>
  <si>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</si>
  <si>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</si>
  <si>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</si>
  <si>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</si>
  <si>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</si>
  <si>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</si>
  <si>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</si>
  <si>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</si>
  <si>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</si>
  <si>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</si>
  <si>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</si>
  <si>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</si>
  <si>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</si>
  <si>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</si>
  <si>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</si>
  <si>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</si>
  <si>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</si>
  <si>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</si>
  <si>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</si>
  <si>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</si>
  <si>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</si>
  <si>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</si>
  <si>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</si>
  <si>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</si>
  <si>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</si>
  <si>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</si>
  <si>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</si>
  <si>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</si>
  <si>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</si>
  <si>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</si>
  <si>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</si>
  <si>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</si>
  <si>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</si>
  <si>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</si>
  <si>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</si>
  <si>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</si>
  <si>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</si>
  <si>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</si>
  <si>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</si>
  <si>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</si>
  <si>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</si>
  <si>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</si>
  <si>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</si>
  <si>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</si>
  <si>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</si>
  <si>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</si>
  <si>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</si>
  <si>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</si>
  <si>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</si>
  <si>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</si>
  <si>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</si>
  <si>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</si>
  <si>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</si>
  <si>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</si>
  <si>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</si>
  <si>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</si>
  <si>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</si>
  <si>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</si>
  <si>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</si>
  <si>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</si>
  <si>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</si>
  <si>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</si>
  <si>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</si>
  <si>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</si>
  <si>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</si>
  <si>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</si>
  <si>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</si>
  <si>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</si>
  <si>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</si>
  <si>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</si>
  <si>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</si>
  <si>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</si>
  <si>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</si>
  <si>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</si>
  <si>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</si>
  <si>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</si>
  <si>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</si>
  <si>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</si>
  <si>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</si>
  <si>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</si>
  <si>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</si>
  <si>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</si>
  <si>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</si>
  <si>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</si>
  <si>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</si>
  <si>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</si>
  <si>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</si>
  <si>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</si>
  <si>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</si>
  <si>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</si>
  <si>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</si>
  <si>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</si>
  <si>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</si>
  <si>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</si>
  <si>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</si>
  <si>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</si>
  <si>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</si>
  <si>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</si>
  <si>
    <t>№1 от 10.08.2018</t>
  </si>
  <si>
    <t>№2 от 13.08.2018</t>
  </si>
  <si>
    <t>№1 от 13.08.2018</t>
  </si>
  <si>
    <t>№3 от 17.08.2018</t>
  </si>
  <si>
    <t>№1 от 23.08.2018</t>
  </si>
  <si>
    <t>№2 от 23.08.2018</t>
  </si>
  <si>
    <t>№3 от 23.08.2018</t>
  </si>
  <si>
    <t>№4 от 16.08.2018</t>
  </si>
  <si>
    <t>№5 от 16.08.2018</t>
  </si>
  <si>
    <t>№6 от 16.08.2018</t>
  </si>
  <si>
    <t>№3 от 03.08.2018</t>
  </si>
  <si>
    <t>24.07.2018
24.10.2018</t>
  </si>
  <si>
    <t>26.10.2018
29.10.2018</t>
  </si>
  <si>
    <t>№ 1 от 10.08.2018</t>
  </si>
  <si>
    <t>№1 от 25.09.2018</t>
  </si>
  <si>
    <t>№1 от 26.08.2018</t>
  </si>
  <si>
    <t>№1 от 28.08.2018</t>
  </si>
  <si>
    <t>№6 от 29.07.2018</t>
  </si>
  <si>
    <t>№1 от 11.10.2018</t>
  </si>
  <si>
    <t>№1 от 01.10.2018</t>
  </si>
  <si>
    <t>№1 от 17.07.2018</t>
  </si>
  <si>
    <t>№1 от 18.09.2018</t>
  </si>
  <si>
    <t>№2 от 18.09.2018</t>
  </si>
  <si>
    <t>№5 от 19.09.2018</t>
  </si>
  <si>
    <t>01.11.2018 08.11.2018</t>
  </si>
  <si>
    <t>№2 от 03.09.2018</t>
  </si>
  <si>
    <t>№1 от 03.09.2018</t>
  </si>
  <si>
    <t>№1 от 21.09.2018</t>
  </si>
  <si>
    <t>№2 от 21.09.2018</t>
  </si>
  <si>
    <t>№3 от 21.09.2018</t>
  </si>
  <si>
    <t>№4 от 21.09.2018</t>
  </si>
  <si>
    <t>№1 от 27.09.2018</t>
  </si>
  <si>
    <t>№2 от 27.09.2018</t>
  </si>
  <si>
    <t>№3 от 27.09.2018</t>
  </si>
  <si>
    <t>№4 от 27.09.2018</t>
  </si>
  <si>
    <t>№ 1 от 08.08.2018</t>
  </si>
  <si>
    <t>№1 от 23.10.2018</t>
  </si>
  <si>
    <t>№2 от 23.10.2018</t>
  </si>
  <si>
    <t>№5 от 21.09.2018</t>
  </si>
  <si>
    <t>№6 от 21.09.2018</t>
  </si>
  <si>
    <t>№1 от 01.11.2018</t>
  </si>
  <si>
    <t>№2 от 01.11.2018</t>
  </si>
  <si>
    <t>№3 от 01.11.2018</t>
  </si>
  <si>
    <t>№1 от 04.10.2018</t>
  </si>
  <si>
    <t>№2 от 04.10.2018</t>
  </si>
  <si>
    <t>№3 от 04.10.2018</t>
  </si>
  <si>
    <t>№1 от 13.09.2018</t>
  </si>
  <si>
    <t>№2 от 13.09.2018</t>
  </si>
  <si>
    <t>№3 от 13.09.2018</t>
  </si>
  <si>
    <t>№4 от 13.09.2018</t>
  </si>
  <si>
    <t>№1 от 24.08.2018</t>
  </si>
  <si>
    <t>№2 от 18.10.2018</t>
  </si>
  <si>
    <t>№1 от 18.10.2018</t>
  </si>
  <si>
    <t>№1 от 30.07.2018</t>
  </si>
  <si>
    <t>№4 от 05.10.2018</t>
  </si>
  <si>
    <t>№1 от 25.08.2018</t>
  </si>
  <si>
    <t>№2 от 25.08.2018</t>
  </si>
  <si>
    <t>01.08.2018
12.12.2018</t>
  </si>
  <si>
    <t>12.12.2018
по соглашению сторон</t>
  </si>
  <si>
    <t>№4 от 30.07.2018</t>
  </si>
  <si>
    <t>№3 от 30.07.2018</t>
  </si>
  <si>
    <t>№2 от 30.07.2018</t>
  </si>
  <si>
    <t>№1 от 30.10.2018</t>
  </si>
  <si>
    <t>№2 от 30.10.2018</t>
  </si>
  <si>
    <t>№3 от 30.10.2018</t>
  </si>
  <si>
    <t>№4 от 30.10.2018</t>
  </si>
  <si>
    <t>№1 от 20.08.2018</t>
  </si>
  <si>
    <t>№2 от 20.08.2018</t>
  </si>
  <si>
    <t>№2 от 22.10.2018</t>
  </si>
  <si>
    <t>№3 от 20.08.2018</t>
  </si>
  <si>
    <t>№1 от 22.10.2018</t>
  </si>
  <si>
    <t>№3 от 25.10.2018</t>
  </si>
  <si>
    <t>№3 от 24.10.2018</t>
  </si>
  <si>
    <t>№5 от 26.10.2018</t>
  </si>
  <si>
    <t>№6 от 26.10.2018</t>
  </si>
  <si>
    <t>№7 от 05.10.2018</t>
  </si>
  <si>
    <t>№1 от 16.08.2018</t>
  </si>
  <si>
    <t>№2 от 09.08.2018</t>
  </si>
  <si>
    <t>№4 от 27.08.2018</t>
  </si>
  <si>
    <t>№5 от 27.08.2018</t>
  </si>
  <si>
    <t>№6 от 27.08.2018</t>
  </si>
  <si>
    <t>№2 от 02.11.2018</t>
  </si>
  <si>
    <t>№5 от 22.10.2018</t>
  </si>
  <si>
    <t>№6 от 22.10.2018</t>
  </si>
  <si>
    <t>№8 от 22.10.2018</t>
  </si>
  <si>
    <t>№7 от 22.10.2018</t>
  </si>
  <si>
    <t>№1 от 03.11.2018</t>
  </si>
  <si>
    <t>№2 от 26.10.2018</t>
  </si>
  <si>
    <t>№3 от 03.11.2018</t>
  </si>
  <si>
    <t>№3 
от 25.12.2018</t>
  </si>
  <si>
    <t>№1 
от 25.12.2018</t>
  </si>
  <si>
    <t>№2 
от 25.12.2018</t>
  </si>
  <si>
    <t>№1 от 17.11.2018</t>
  </si>
  <si>
    <t>№2 от 17.11.2018</t>
  </si>
  <si>
    <t>№3 от 17.11.2018</t>
  </si>
  <si>
    <t>№1 от 10.10.2018</t>
  </si>
  <si>
    <t>№2 от 10.10.2018</t>
  </si>
  <si>
    <t>№3 от 10.10.2018</t>
  </si>
  <si>
    <t>№4 от 10.10.2018</t>
  </si>
  <si>
    <t>№2 от 24.08.2018</t>
  </si>
  <si>
    <t>№3 от 24.08.2018</t>
  </si>
  <si>
    <t>№5 от
 27.10.2018</t>
  </si>
  <si>
    <t>№6 от
 27.10.2018</t>
  </si>
  <si>
    <t>№8 от
 27.10.2018</t>
  </si>
  <si>
    <t>№7 от
 10.10.2018</t>
  </si>
  <si>
    <t>№1 от
19.11.2018</t>
  </si>
  <si>
    <t>№1 от 16.01.2019</t>
  </si>
  <si>
    <t>№2 от 16.01.2019</t>
  </si>
  <si>
    <t>№3 от 16.01.2019</t>
  </si>
  <si>
    <t>№4 от 16.01.2019</t>
  </si>
  <si>
    <t>по состоянию на 21.03.2019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</si>
</sst>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8"/>
  <sheetViews>
    <sheetView tabSelected="1" zoomScale="70" zoomScaleNormal="70" workbookViewId="0">
      <pane ySplit="5" topLeftCell="A183" activePane="bottomLeft" state="frozen"/>
      <selection activeCell="B1" sqref="B1"/>
      <selection pane="bottomLeft" activeCell="D191" sqref="D191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7" t="s">
        <v>19</v>
      </c>
      <c r="B1" s="67"/>
      <c r="C1" s="67"/>
      <c r="D1" s="67"/>
      <c r="E1" s="67"/>
      <c r="F1" s="67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7" t="s">
        <v>20</v>
      </c>
      <c r="B2" s="67"/>
      <c r="C2" s="67"/>
      <c r="D2" s="67"/>
      <c r="E2" s="67"/>
      <c r="F2" s="67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5" t="s">
        <v>459</v>
      </c>
      <c r="Q3" s="66"/>
      <c r="R3" s="66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/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/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/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50" t="s">
        <v>385</v>
      </c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42">
        <v>43423</v>
      </c>
      <c r="P44" s="42">
        <v>43423</v>
      </c>
      <c r="Q44" s="29"/>
      <c r="R44" s="42">
        <v>43437</v>
      </c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50" t="s">
        <v>386</v>
      </c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42">
        <v>43423</v>
      </c>
      <c r="P45" s="42">
        <v>43423</v>
      </c>
      <c r="Q45" s="29"/>
      <c r="R45" s="42">
        <v>43437</v>
      </c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/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/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/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/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/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/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/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50" t="s">
        <v>384</v>
      </c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42">
        <v>43323</v>
      </c>
      <c r="O59" s="42">
        <v>43424</v>
      </c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/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/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63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50" t="s">
        <v>407</v>
      </c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/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/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/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/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/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50" t="s">
        <v>454</v>
      </c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43462</v>
      </c>
      <c r="O78" s="42">
        <v>43524</v>
      </c>
      <c r="P78" s="29"/>
      <c r="Q78" s="29"/>
      <c r="R78" s="42">
        <v>43529</v>
      </c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/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/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/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/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/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50" t="s">
        <v>369</v>
      </c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42">
        <v>43319</v>
      </c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/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50" t="s">
        <v>399</v>
      </c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42">
        <v>43445</v>
      </c>
      <c r="P90" s="29"/>
      <c r="Q90" s="29"/>
      <c r="R90" s="42">
        <v>43459</v>
      </c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/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/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/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50" t="s">
        <v>368</v>
      </c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42">
        <v>43410</v>
      </c>
      <c r="P96" s="29"/>
      <c r="Q96" s="29"/>
      <c r="R96" s="42">
        <v>43412</v>
      </c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/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/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/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50" t="s">
        <v>362</v>
      </c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42">
        <v>43403</v>
      </c>
      <c r="P102" s="42">
        <v>43397</v>
      </c>
      <c r="Q102" s="29"/>
      <c r="R102" s="42">
        <v>43404</v>
      </c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/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/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/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/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/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/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/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/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/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/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50" t="s">
        <v>315</v>
      </c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42">
        <v>43403</v>
      </c>
      <c r="P129" s="29"/>
      <c r="Q129" s="29"/>
      <c r="R129" s="42">
        <v>43403</v>
      </c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/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50" t="s">
        <v>365</v>
      </c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42">
        <v>43405</v>
      </c>
      <c r="P131" s="29"/>
      <c r="Q131" s="29"/>
      <c r="R131" s="42">
        <v>43406</v>
      </c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50" t="s">
        <v>364</v>
      </c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42">
        <v>43405</v>
      </c>
      <c r="P132" s="29"/>
      <c r="Q132" s="29"/>
      <c r="R132" s="42">
        <v>43410</v>
      </c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50" t="s">
        <v>335</v>
      </c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42">
        <v>43405</v>
      </c>
      <c r="P133" s="29"/>
      <c r="Q133" s="29"/>
      <c r="R133" s="42">
        <v>43406</v>
      </c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50" t="s">
        <v>335</v>
      </c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42">
        <v>43405</v>
      </c>
      <c r="P134" s="29"/>
      <c r="Q134" s="29"/>
      <c r="R134" s="42">
        <v>43406</v>
      </c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50" t="s">
        <v>335</v>
      </c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42">
        <v>43405</v>
      </c>
      <c r="P135" s="29"/>
      <c r="Q135" s="29"/>
      <c r="R135" s="42">
        <v>43406</v>
      </c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/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/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/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47">
        <v>43285</v>
      </c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47">
        <v>43285</v>
      </c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47">
        <v>43285</v>
      </c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47">
        <v>43285</v>
      </c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/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50" t="s">
        <v>399</v>
      </c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42">
        <v>43500</v>
      </c>
      <c r="P168" s="29"/>
      <c r="Q168" s="29"/>
      <c r="R168" s="42">
        <v>43502</v>
      </c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50" t="s">
        <v>448</v>
      </c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42">
        <v>43500</v>
      </c>
      <c r="P169" s="29"/>
      <c r="Q169" s="29"/>
      <c r="R169" s="42">
        <v>43502</v>
      </c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50" t="s">
        <v>449</v>
      </c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42">
        <v>43500</v>
      </c>
      <c r="P170" s="29"/>
      <c r="Q170" s="29"/>
      <c r="R170" s="42">
        <v>43502</v>
      </c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50" t="s">
        <v>338</v>
      </c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42">
        <v>43458</v>
      </c>
      <c r="P171" s="29"/>
      <c r="Q171" s="29"/>
      <c r="R171" s="42">
        <v>43459</v>
      </c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/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42">
        <v>43392</v>
      </c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/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/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/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46">
        <v>2843657.33</v>
      </c>
      <c r="E185" s="50" t="s">
        <v>455</v>
      </c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42">
        <v>43500</v>
      </c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46">
        <v>970805.74</v>
      </c>
      <c r="E186" s="50" t="s">
        <v>456</v>
      </c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42">
        <v>43500</v>
      </c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46">
        <v>692478.82</v>
      </c>
      <c r="E187" s="50" t="s">
        <v>457</v>
      </c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42">
        <v>43500</v>
      </c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591205.63</v>
      </c>
      <c r="E188" s="50" t="s">
        <v>458</v>
      </c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42">
        <v>43500</v>
      </c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SUM(D185:D188)</f>
        <v>5098147.5200000005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/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/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47">
        <v>43234</v>
      </c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/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50" t="s">
        <v>363</v>
      </c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42">
        <v>43352</v>
      </c>
      <c r="O201" s="42">
        <v>43404</v>
      </c>
      <c r="P201" s="42">
        <v>43405</v>
      </c>
      <c r="Q201" s="29"/>
      <c r="R201" s="42">
        <v>43413</v>
      </c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/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50" t="s">
        <v>374</v>
      </c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42">
        <v>43346</v>
      </c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50" t="s">
        <v>375</v>
      </c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42">
        <v>43346</v>
      </c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/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/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50" t="s">
        <v>303</v>
      </c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42">
        <v>43424</v>
      </c>
      <c r="P210" s="42">
        <v>43425</v>
      </c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50" t="s">
        <v>305</v>
      </c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42">
        <v>43424</v>
      </c>
      <c r="P211" s="42">
        <v>43425</v>
      </c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50" t="s">
        <v>304</v>
      </c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42">
        <v>43424</v>
      </c>
      <c r="P212" s="42">
        <v>43425</v>
      </c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/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50" t="s">
        <v>351</v>
      </c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42">
        <v>43388</v>
      </c>
      <c r="P214" s="29"/>
      <c r="Q214" s="29"/>
      <c r="R214" s="42">
        <v>43390</v>
      </c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50" t="s">
        <v>350</v>
      </c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42">
        <v>43388</v>
      </c>
      <c r="P215" s="29"/>
      <c r="Q215" s="29"/>
      <c r="R215" s="42">
        <v>43390</v>
      </c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50" t="s">
        <v>352</v>
      </c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42">
        <v>43388</v>
      </c>
      <c r="P216" s="29"/>
      <c r="Q216" s="29"/>
      <c r="R216" s="42">
        <v>43390</v>
      </c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/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46" t="s">
        <v>444</v>
      </c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42">
        <v>43490</v>
      </c>
      <c r="P218" s="29"/>
      <c r="Q218" s="29"/>
      <c r="R218" s="42">
        <v>43507</v>
      </c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46" t="s">
        <v>445</v>
      </c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42">
        <v>43490</v>
      </c>
      <c r="P219" s="29"/>
      <c r="Q219" s="29"/>
      <c r="R219" s="42">
        <v>43507</v>
      </c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46" t="s">
        <v>446</v>
      </c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42">
        <v>43490</v>
      </c>
      <c r="P220" s="29"/>
      <c r="Q220" s="29"/>
      <c r="R220" s="42">
        <v>43507</v>
      </c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46" t="s">
        <v>447</v>
      </c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42">
        <v>43490</v>
      </c>
      <c r="P221" s="29"/>
      <c r="Q221" s="29"/>
      <c r="R221" s="42">
        <v>43507</v>
      </c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/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/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50" t="s">
        <v>399</v>
      </c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42">
        <v>43448</v>
      </c>
      <c r="P226" s="29"/>
      <c r="Q226" s="29"/>
      <c r="R226" s="42">
        <v>43452</v>
      </c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/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56">
        <v>0</v>
      </c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56">
        <v>0</v>
      </c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50" t="s">
        <v>370</v>
      </c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42">
        <v>43361</v>
      </c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50" t="s">
        <v>371</v>
      </c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42">
        <v>43361</v>
      </c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/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/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50" t="s">
        <v>380</v>
      </c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42">
        <v>43370</v>
      </c>
      <c r="O239" s="42">
        <v>43479</v>
      </c>
      <c r="P239" s="29"/>
      <c r="Q239" s="29"/>
      <c r="R239" s="42">
        <v>43480</v>
      </c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50" t="s">
        <v>381</v>
      </c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42">
        <v>43370</v>
      </c>
      <c r="O240" s="42">
        <v>43479</v>
      </c>
      <c r="P240" s="29"/>
      <c r="Q240" s="29"/>
      <c r="R240" s="42">
        <v>43480</v>
      </c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50" t="s">
        <v>382</v>
      </c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42">
        <v>43370</v>
      </c>
      <c r="O241" s="42">
        <v>43479</v>
      </c>
      <c r="P241" s="29"/>
      <c r="Q241" s="29"/>
      <c r="R241" s="42">
        <v>43480</v>
      </c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50" t="s">
        <v>383</v>
      </c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42">
        <v>43407</v>
      </c>
      <c r="O242" s="42">
        <v>43479</v>
      </c>
      <c r="P242" s="29"/>
      <c r="Q242" s="29"/>
      <c r="R242" s="42">
        <v>43480</v>
      </c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/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/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50" t="s">
        <v>392</v>
      </c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42">
        <v>43376</v>
      </c>
      <c r="O250" s="42">
        <v>43438</v>
      </c>
      <c r="P250" s="29"/>
      <c r="Q250" s="29"/>
      <c r="R250" s="42">
        <v>43440</v>
      </c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50" t="s">
        <v>393</v>
      </c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42">
        <v>43376</v>
      </c>
      <c r="O251" s="42">
        <v>43438</v>
      </c>
      <c r="P251" s="29"/>
      <c r="Q251" s="29"/>
      <c r="R251" s="42">
        <v>43440</v>
      </c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50" t="s">
        <v>394</v>
      </c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42">
        <v>43376</v>
      </c>
      <c r="O252" s="42">
        <v>43438</v>
      </c>
      <c r="P252" s="29"/>
      <c r="Q252" s="29"/>
      <c r="R252" s="42">
        <v>43440</v>
      </c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/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/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50" t="s">
        <v>411</v>
      </c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42">
        <v>43404</v>
      </c>
      <c r="O259" s="42">
        <v>43453</v>
      </c>
      <c r="P259" s="29"/>
      <c r="Q259" s="29"/>
      <c r="R259" s="42">
        <v>43455</v>
      </c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50" t="s">
        <v>412</v>
      </c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42">
        <v>43404</v>
      </c>
      <c r="O260" s="42">
        <v>43453</v>
      </c>
      <c r="P260" s="29"/>
      <c r="Q260" s="29"/>
      <c r="R260" s="42">
        <v>43455</v>
      </c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50" t="s">
        <v>414</v>
      </c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42">
        <v>43404</v>
      </c>
      <c r="O261" s="42">
        <v>43453</v>
      </c>
      <c r="P261" s="29"/>
      <c r="Q261" s="29"/>
      <c r="R261" s="42">
        <v>43455</v>
      </c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50" t="s">
        <v>413</v>
      </c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42">
        <v>43404</v>
      </c>
      <c r="O262" s="42">
        <v>43453</v>
      </c>
      <c r="P262" s="29"/>
      <c r="Q262" s="29"/>
      <c r="R262" s="42">
        <v>43455</v>
      </c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/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50" t="s">
        <v>367</v>
      </c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42">
        <v>43384</v>
      </c>
      <c r="O265" s="42">
        <v>43405</v>
      </c>
      <c r="P265" s="29"/>
      <c r="Q265" s="29"/>
      <c r="R265" s="42">
        <v>43406</v>
      </c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/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/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50" t="s">
        <v>335</v>
      </c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42">
        <v>43388</v>
      </c>
      <c r="P289" s="42">
        <v>43305</v>
      </c>
      <c r="Q289" s="29"/>
      <c r="R289" s="42">
        <v>43389</v>
      </c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50" t="s">
        <v>359</v>
      </c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42">
        <v>43395</v>
      </c>
      <c r="P290" s="64" t="s">
        <v>360</v>
      </c>
      <c r="Q290" s="29"/>
      <c r="R290" s="50" t="s">
        <v>361</v>
      </c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50" t="s">
        <v>333</v>
      </c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42">
        <v>43403</v>
      </c>
      <c r="P291" s="47">
        <v>43305</v>
      </c>
      <c r="Q291" s="29"/>
      <c r="R291" s="42">
        <v>43403</v>
      </c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50" t="s">
        <v>403</v>
      </c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42">
        <v>43446</v>
      </c>
      <c r="P292" s="29"/>
      <c r="Q292" s="29"/>
      <c r="R292" s="42">
        <v>43452</v>
      </c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/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56">
        <v>0</v>
      </c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42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50" t="s">
        <v>440</v>
      </c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42">
        <v>43390</v>
      </c>
      <c r="O295" s="42">
        <v>43481</v>
      </c>
      <c r="P295" s="42">
        <v>43460</v>
      </c>
      <c r="Q295" s="29"/>
      <c r="R295" s="42">
        <v>43486</v>
      </c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50" t="s">
        <v>439</v>
      </c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42">
        <v>43390</v>
      </c>
      <c r="O296" s="42">
        <v>43481</v>
      </c>
      <c r="P296" s="42">
        <v>43460</v>
      </c>
      <c r="Q296" s="29"/>
      <c r="R296" s="42">
        <v>43486</v>
      </c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50" t="s">
        <v>438</v>
      </c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42">
        <v>43390</v>
      </c>
      <c r="O297" s="42">
        <v>43481</v>
      </c>
      <c r="P297" s="42">
        <v>43460</v>
      </c>
      <c r="Q297" s="29"/>
      <c r="R297" s="42">
        <v>43486</v>
      </c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50" t="s">
        <v>404</v>
      </c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39">
        <v>43445</v>
      </c>
      <c r="P298" s="39" t="s">
        <v>406</v>
      </c>
      <c r="Q298" s="29"/>
      <c r="R298" s="42">
        <v>43452</v>
      </c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50" t="s">
        <v>405</v>
      </c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39">
        <v>43445</v>
      </c>
      <c r="P299" s="39" t="s">
        <v>406</v>
      </c>
      <c r="Q299" s="29"/>
      <c r="R299" s="42">
        <v>43452</v>
      </c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/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50" t="s">
        <v>380</v>
      </c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42">
        <v>43370</v>
      </c>
      <c r="O301" s="42">
        <v>43419</v>
      </c>
      <c r="P301" s="29"/>
      <c r="Q301" s="29"/>
      <c r="R301" s="47">
        <v>43425</v>
      </c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50" t="s">
        <v>381</v>
      </c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42">
        <v>43370</v>
      </c>
      <c r="O302" s="42">
        <v>43419</v>
      </c>
      <c r="P302" s="29"/>
      <c r="Q302" s="29"/>
      <c r="R302" s="47">
        <v>43425</v>
      </c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50" t="s">
        <v>382</v>
      </c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42">
        <v>43370</v>
      </c>
      <c r="O303" s="42">
        <v>43419</v>
      </c>
      <c r="P303" s="29"/>
      <c r="Q303" s="29"/>
      <c r="R303" s="47">
        <v>43425</v>
      </c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50" t="s">
        <v>383</v>
      </c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42">
        <v>43370</v>
      </c>
      <c r="O304" s="42">
        <v>43419</v>
      </c>
      <c r="P304" s="29"/>
      <c r="Q304" s="29"/>
      <c r="R304" s="47">
        <v>43425</v>
      </c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50" t="s">
        <v>415</v>
      </c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42">
        <v>43455</v>
      </c>
      <c r="P305" s="29"/>
      <c r="Q305" s="29"/>
      <c r="R305" s="42">
        <v>43459</v>
      </c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50" t="s">
        <v>416</v>
      </c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42">
        <v>43455</v>
      </c>
      <c r="P306" s="29"/>
      <c r="Q306" s="29"/>
      <c r="R306" s="42">
        <v>43459</v>
      </c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50" t="s">
        <v>418</v>
      </c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42">
        <v>43455</v>
      </c>
      <c r="P307" s="29"/>
      <c r="Q307" s="29"/>
      <c r="R307" s="42">
        <v>43459</v>
      </c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/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50" t="s">
        <v>441</v>
      </c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43416</v>
      </c>
      <c r="O309" s="42">
        <v>43476</v>
      </c>
      <c r="P309" s="42">
        <v>43475</v>
      </c>
      <c r="Q309" s="29"/>
      <c r="R309" s="42">
        <v>43489</v>
      </c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50" t="s">
        <v>442</v>
      </c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42">
        <v>43476</v>
      </c>
      <c r="P310" s="42">
        <v>43475</v>
      </c>
      <c r="Q310" s="29"/>
      <c r="R310" s="42">
        <v>43489</v>
      </c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50" t="s">
        <v>443</v>
      </c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42">
        <v>43476</v>
      </c>
      <c r="P311" s="42">
        <v>43475</v>
      </c>
      <c r="Q311" s="29"/>
      <c r="R311" s="42">
        <v>43489</v>
      </c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50" t="s">
        <v>427</v>
      </c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43370</v>
      </c>
      <c r="O312" s="42">
        <v>43461</v>
      </c>
      <c r="P312" s="29"/>
      <c r="Q312" s="29"/>
      <c r="R312" s="42">
        <v>43462</v>
      </c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50" t="s">
        <v>428</v>
      </c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43370</v>
      </c>
      <c r="O313" s="42">
        <v>43461</v>
      </c>
      <c r="P313" s="29"/>
      <c r="Q313" s="29"/>
      <c r="R313" s="42">
        <v>43462</v>
      </c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50" t="s">
        <v>429</v>
      </c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43370</v>
      </c>
      <c r="O314" s="42">
        <v>43461</v>
      </c>
      <c r="P314" s="29"/>
      <c r="Q314" s="29"/>
      <c r="R314" s="42">
        <v>43462</v>
      </c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/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50" t="s">
        <v>431</v>
      </c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42">
        <v>43459</v>
      </c>
      <c r="P316" s="42">
        <v>43459</v>
      </c>
      <c r="Q316" s="29"/>
      <c r="R316" s="42">
        <v>43488</v>
      </c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50" t="s">
        <v>432</v>
      </c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42">
        <v>43459</v>
      </c>
      <c r="P317" s="42">
        <v>43459</v>
      </c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50" t="s">
        <v>433</v>
      </c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42">
        <v>43459</v>
      </c>
      <c r="P318" s="42">
        <v>43459</v>
      </c>
      <c r="Q318" s="29"/>
      <c r="R318" s="42">
        <v>43488</v>
      </c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50" t="s">
        <v>434</v>
      </c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42">
        <v>43459</v>
      </c>
      <c r="P319" s="42">
        <v>43459</v>
      </c>
      <c r="Q319" s="29"/>
      <c r="R319" s="42">
        <v>43488</v>
      </c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50" t="s">
        <v>408</v>
      </c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42">
        <v>43453</v>
      </c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50" t="s">
        <v>409</v>
      </c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42">
        <v>43453</v>
      </c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50" t="s">
        <v>402</v>
      </c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42">
        <v>43453</v>
      </c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50" t="s">
        <v>410</v>
      </c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42">
        <v>43453</v>
      </c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/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50" t="s">
        <v>353</v>
      </c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42">
        <v>43374</v>
      </c>
      <c r="P325" s="47">
        <v>43377</v>
      </c>
      <c r="Q325" s="29"/>
      <c r="R325" s="42">
        <v>43389</v>
      </c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50" t="s">
        <v>355</v>
      </c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42">
        <v>43374</v>
      </c>
      <c r="P326" s="47">
        <v>43377</v>
      </c>
      <c r="Q326" s="29"/>
      <c r="R326" s="42">
        <v>43389</v>
      </c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50" t="s">
        <v>354</v>
      </c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42">
        <v>43374</v>
      </c>
      <c r="P327" s="47">
        <v>43377</v>
      </c>
      <c r="Q327" s="29"/>
      <c r="R327" s="42">
        <v>43389</v>
      </c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50" t="s">
        <v>356</v>
      </c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42">
        <v>43374</v>
      </c>
      <c r="P328" s="47">
        <v>43377</v>
      </c>
      <c r="Q328" s="29"/>
      <c r="R328" s="42">
        <v>43389</v>
      </c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50" t="s">
        <v>358</v>
      </c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42">
        <v>43374</v>
      </c>
      <c r="P329" s="47">
        <v>43377</v>
      </c>
      <c r="Q329" s="29"/>
      <c r="R329" s="42">
        <v>43389</v>
      </c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50" t="s">
        <v>357</v>
      </c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42">
        <v>43374</v>
      </c>
      <c r="P330" s="47">
        <v>43377</v>
      </c>
      <c r="Q330" s="29"/>
      <c r="R330" s="42">
        <v>43389</v>
      </c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/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/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46">
        <v>191373</v>
      </c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47">
        <v>43332</v>
      </c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46">
        <v>108804</v>
      </c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47">
        <v>43332</v>
      </c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46">
        <v>126410</v>
      </c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39">
        <v>43300</v>
      </c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46">
        <v>56703</v>
      </c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39">
        <v>43300</v>
      </c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46">
        <v>248434</v>
      </c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46">
        <v>2916003.76</v>
      </c>
      <c r="E341" s="50" t="s">
        <v>435</v>
      </c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42">
        <v>43348</v>
      </c>
      <c r="O341" s="42">
        <v>43462</v>
      </c>
      <c r="P341" s="42">
        <v>43461</v>
      </c>
      <c r="Q341" s="29"/>
      <c r="R341" s="42">
        <v>43463</v>
      </c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46"/>
      <c r="E342" s="50" t="s">
        <v>436</v>
      </c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42">
        <v>43462</v>
      </c>
      <c r="P342" s="42">
        <v>43461</v>
      </c>
      <c r="Q342" s="29"/>
      <c r="R342" s="42">
        <v>43463</v>
      </c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46">
        <v>726759.37</v>
      </c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42">
        <v>43461</v>
      </c>
      <c r="Q343" s="29"/>
      <c r="R343" s="42">
        <v>43500</v>
      </c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46"/>
      <c r="E344" s="50" t="s">
        <v>437</v>
      </c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42">
        <v>43462</v>
      </c>
      <c r="P344" s="42">
        <v>43461</v>
      </c>
      <c r="Q344" s="29"/>
      <c r="R344" s="42">
        <v>43463</v>
      </c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/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46">
        <v>2836602.78</v>
      </c>
      <c r="E346" s="50" t="s">
        <v>401</v>
      </c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42">
        <v>43448</v>
      </c>
      <c r="P346" s="29"/>
      <c r="Q346" s="29"/>
      <c r="R346" s="42">
        <v>43453</v>
      </c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46">
        <v>3909365.02</v>
      </c>
      <c r="E347" s="50" t="s">
        <v>400</v>
      </c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42">
        <v>43448</v>
      </c>
      <c r="P347" s="29"/>
      <c r="Q347" s="29"/>
      <c r="R347" s="42">
        <v>43453</v>
      </c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/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/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/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/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50" t="s">
        <v>349</v>
      </c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42">
        <v>43374</v>
      </c>
      <c r="P382" s="29"/>
      <c r="Q382" s="29"/>
      <c r="R382" s="42">
        <v>43384</v>
      </c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50" t="s">
        <v>349</v>
      </c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42">
        <v>43374</v>
      </c>
      <c r="P383" s="29"/>
      <c r="Q383" s="29"/>
      <c r="R383" s="42">
        <v>43384</v>
      </c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/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50" t="s">
        <v>450</v>
      </c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43503</v>
      </c>
      <c r="P385" s="42">
        <v>43502</v>
      </c>
      <c r="Q385" s="29"/>
      <c r="R385" s="42">
        <v>43514</v>
      </c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50" t="s">
        <v>451</v>
      </c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43503</v>
      </c>
      <c r="P386" s="42">
        <v>43502</v>
      </c>
      <c r="Q386" s="29"/>
      <c r="R386" s="42">
        <v>43514</v>
      </c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50" t="s">
        <v>452</v>
      </c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43416</v>
      </c>
      <c r="O387" s="47">
        <v>43503</v>
      </c>
      <c r="P387" s="29"/>
      <c r="Q387" s="29"/>
      <c r="R387" s="42">
        <v>43514</v>
      </c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50" t="s">
        <v>453</v>
      </c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43503</v>
      </c>
      <c r="P388" s="42">
        <v>43502</v>
      </c>
      <c r="Q388" s="29"/>
      <c r="R388" s="42">
        <v>43514</v>
      </c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50" t="s">
        <v>395</v>
      </c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43440</v>
      </c>
      <c r="P389" s="29"/>
      <c r="Q389" s="29"/>
      <c r="R389" s="42">
        <v>43445</v>
      </c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50" t="s">
        <v>396</v>
      </c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43440</v>
      </c>
      <c r="P390" s="29"/>
      <c r="Q390" s="29"/>
      <c r="R390" s="42">
        <v>43445</v>
      </c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50" t="s">
        <v>398</v>
      </c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43440</v>
      </c>
      <c r="P391" s="29"/>
      <c r="Q391" s="29"/>
      <c r="R391" s="42">
        <v>43445</v>
      </c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50" t="s">
        <v>397</v>
      </c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43440</v>
      </c>
      <c r="P392" s="29"/>
      <c r="Q392" s="29"/>
      <c r="R392" s="42">
        <v>43445</v>
      </c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/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/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46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43468</v>
      </c>
      <c r="O396" s="29"/>
      <c r="P396" s="29"/>
      <c r="Q396" s="29"/>
      <c r="R396" s="29"/>
    </row>
    <row r="397" spans="1:18" ht="47.25" x14ac:dyDescent="0.25">
      <c r="A397" s="24" t="s">
        <v>233</v>
      </c>
      <c r="B397" s="37" t="s">
        <v>141</v>
      </c>
      <c r="C397" s="46">
        <v>937497.39</v>
      </c>
      <c r="D397" s="29"/>
      <c r="E397" s="50" t="s">
        <v>402</v>
      </c>
      <c r="F397" s="48">
        <v>86</v>
      </c>
      <c r="G397" s="47">
        <v>43256</v>
      </c>
      <c r="H397" s="47">
        <v>43237</v>
      </c>
      <c r="I397" s="46" t="s">
        <v>12</v>
      </c>
      <c r="J397" s="46" t="s">
        <v>86</v>
      </c>
      <c r="K397" s="51" t="s">
        <v>128</v>
      </c>
      <c r="L397" s="51">
        <v>4101098631</v>
      </c>
      <c r="M397" s="47">
        <v>43312</v>
      </c>
      <c r="N397" s="42"/>
      <c r="O397" s="42">
        <v>43441</v>
      </c>
      <c r="P397" s="29"/>
      <c r="Q397" s="29"/>
      <c r="R397" s="29"/>
    </row>
    <row r="398" spans="1:18" s="23" customFormat="1" ht="16.5" x14ac:dyDescent="0.25">
      <c r="A398" s="33" t="s">
        <v>34</v>
      </c>
      <c r="B398" s="33"/>
      <c r="C398" s="25">
        <f>C396</f>
        <v>7710539.9900000002</v>
      </c>
      <c r="D398" s="25"/>
      <c r="E398" s="33"/>
      <c r="F398" s="33"/>
      <c r="G398" s="33"/>
      <c r="H398" s="33"/>
      <c r="I398" s="33"/>
      <c r="J398" s="33"/>
      <c r="K398" s="33"/>
      <c r="L398" s="33"/>
      <c r="M398" s="57">
        <v>43377</v>
      </c>
      <c r="N398" s="33"/>
      <c r="O398" s="33"/>
      <c r="P398" s="33"/>
      <c r="Q398" s="57"/>
      <c r="R398" s="33"/>
    </row>
    <row r="399" spans="1:18" ht="47.25" x14ac:dyDescent="0.25">
      <c r="A399" s="24" t="s">
        <v>268</v>
      </c>
      <c r="B399" s="51" t="s">
        <v>81</v>
      </c>
      <c r="C399" s="46">
        <v>1792253.14</v>
      </c>
      <c r="D399" s="29"/>
      <c r="E399" s="50" t="s">
        <v>376</v>
      </c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42">
        <v>43360</v>
      </c>
      <c r="O399" s="42">
        <v>43423</v>
      </c>
      <c r="P399" s="42">
        <v>43419</v>
      </c>
      <c r="Q399" s="29"/>
      <c r="R399" s="29"/>
    </row>
    <row r="400" spans="1:18" ht="47.25" x14ac:dyDescent="0.25">
      <c r="A400" s="24" t="s">
        <v>268</v>
      </c>
      <c r="B400" s="30" t="s">
        <v>181</v>
      </c>
      <c r="C400" s="46">
        <v>466541.54</v>
      </c>
      <c r="D400" s="29"/>
      <c r="E400" s="50" t="s">
        <v>377</v>
      </c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42">
        <v>43360</v>
      </c>
      <c r="O400" s="42">
        <v>43423</v>
      </c>
      <c r="P400" s="42">
        <v>43419</v>
      </c>
      <c r="Q400" s="29"/>
      <c r="R400" s="29"/>
    </row>
    <row r="401" spans="1:18" ht="47.25" x14ac:dyDescent="0.25">
      <c r="A401" s="24" t="s">
        <v>268</v>
      </c>
      <c r="B401" s="53" t="s">
        <v>94</v>
      </c>
      <c r="C401" s="46">
        <v>323764.87</v>
      </c>
      <c r="D401" s="29"/>
      <c r="E401" s="50" t="s">
        <v>379</v>
      </c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42">
        <v>43423</v>
      </c>
      <c r="P401" s="42">
        <v>43419</v>
      </c>
      <c r="Q401" s="29"/>
      <c r="R401" s="29"/>
    </row>
    <row r="402" spans="1:18" ht="47.25" x14ac:dyDescent="0.25">
      <c r="A402" s="24" t="s">
        <v>268</v>
      </c>
      <c r="B402" s="30" t="s">
        <v>2</v>
      </c>
      <c r="C402" s="46">
        <v>360933.25</v>
      </c>
      <c r="D402" s="29"/>
      <c r="E402" s="50" t="s">
        <v>378</v>
      </c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43343</v>
      </c>
      <c r="N402" s="29"/>
      <c r="O402" s="42">
        <v>43423</v>
      </c>
      <c r="P402" s="42">
        <v>43419</v>
      </c>
      <c r="Q402" s="29"/>
      <c r="R402" s="29"/>
    </row>
    <row r="403" spans="1:18" ht="47.25" x14ac:dyDescent="0.25">
      <c r="A403" s="24" t="s">
        <v>268</v>
      </c>
      <c r="B403" s="53" t="s">
        <v>141</v>
      </c>
      <c r="C403" s="46">
        <v>2176528.11</v>
      </c>
      <c r="D403" s="29"/>
      <c r="E403" s="50" t="s">
        <v>372</v>
      </c>
      <c r="F403" s="48">
        <v>87</v>
      </c>
      <c r="G403" s="47">
        <v>43256</v>
      </c>
      <c r="H403" s="47">
        <v>43237</v>
      </c>
      <c r="I403" s="47" t="s">
        <v>12</v>
      </c>
      <c r="J403" s="51" t="s">
        <v>77</v>
      </c>
      <c r="K403" s="50" t="s">
        <v>124</v>
      </c>
      <c r="L403" s="49">
        <v>2723163138</v>
      </c>
      <c r="M403" s="47">
        <v>43318</v>
      </c>
      <c r="N403" s="29"/>
      <c r="O403" s="42">
        <v>43362</v>
      </c>
      <c r="P403" s="50" t="s">
        <v>373</v>
      </c>
      <c r="Q403" s="29"/>
      <c r="R403" s="29"/>
    </row>
    <row r="404" spans="1:18" s="23" customFormat="1" ht="16.5" x14ac:dyDescent="0.25">
      <c r="A404" s="33" t="s">
        <v>34</v>
      </c>
      <c r="B404" s="33"/>
      <c r="C404" s="25">
        <f>SUM(C399:C403)</f>
        <v>5120020.91</v>
      </c>
      <c r="D404" s="25"/>
      <c r="E404" s="33"/>
      <c r="F404" s="33"/>
      <c r="G404" s="33"/>
      <c r="H404" s="33"/>
      <c r="I404" s="33"/>
      <c r="J404" s="33"/>
      <c r="K404" s="33"/>
      <c r="L404" s="33"/>
      <c r="M404" s="57">
        <v>43343</v>
      </c>
      <c r="N404" s="33"/>
      <c r="O404" s="33"/>
      <c r="P404" s="33"/>
      <c r="Q404" s="57"/>
      <c r="R404" s="33"/>
    </row>
    <row r="405" spans="1:18" ht="47.25" x14ac:dyDescent="0.25">
      <c r="A405" s="37" t="s">
        <v>269</v>
      </c>
      <c r="B405" s="37" t="s">
        <v>75</v>
      </c>
      <c r="C405" s="46">
        <v>3088057.92</v>
      </c>
      <c r="D405" s="29"/>
      <c r="E405" s="50" t="s">
        <v>389</v>
      </c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43388</v>
      </c>
      <c r="N405" s="29"/>
      <c r="O405" s="42">
        <v>43461</v>
      </c>
      <c r="P405" s="42"/>
      <c r="Q405" s="29"/>
      <c r="R405" s="29"/>
    </row>
    <row r="406" spans="1:18" ht="47.25" x14ac:dyDescent="0.25">
      <c r="A406" s="46" t="s">
        <v>270</v>
      </c>
      <c r="B406" s="30" t="s">
        <v>75</v>
      </c>
      <c r="C406" s="46">
        <v>4219905.29</v>
      </c>
      <c r="D406" s="29"/>
      <c r="E406" s="50" t="s">
        <v>430</v>
      </c>
      <c r="F406" s="48">
        <v>88</v>
      </c>
      <c r="G406" s="47">
        <v>43256</v>
      </c>
      <c r="H406" s="47">
        <v>43237</v>
      </c>
      <c r="I406" s="46" t="s">
        <v>12</v>
      </c>
      <c r="J406" s="46" t="s">
        <v>49</v>
      </c>
      <c r="K406" s="50" t="s">
        <v>48</v>
      </c>
      <c r="L406" s="49">
        <v>4101127829</v>
      </c>
      <c r="M406" s="47">
        <v>43368</v>
      </c>
      <c r="N406" s="42">
        <v>43388</v>
      </c>
      <c r="O406" s="42">
        <v>43461</v>
      </c>
      <c r="P406" s="42">
        <v>43460</v>
      </c>
      <c r="Q406" s="29"/>
      <c r="R406" s="42">
        <v>43462</v>
      </c>
    </row>
    <row r="407" spans="1:18" s="23" customFormat="1" ht="16.5" x14ac:dyDescent="0.25">
      <c r="A407" s="33" t="s">
        <v>34</v>
      </c>
      <c r="B407" s="33"/>
      <c r="C407" s="25">
        <f>SUM(C405:C406)</f>
        <v>7307963.21</v>
      </c>
      <c r="D407" s="25"/>
      <c r="E407" s="33"/>
      <c r="F407" s="33"/>
      <c r="G407" s="33"/>
      <c r="H407" s="33"/>
      <c r="I407" s="33"/>
      <c r="J407" s="33"/>
      <c r="K407" s="33"/>
      <c r="L407" s="33"/>
      <c r="M407" s="57">
        <v>43388</v>
      </c>
      <c r="N407" s="33"/>
      <c r="O407" s="33"/>
      <c r="P407" s="33"/>
      <c r="Q407" s="57"/>
      <c r="R407" s="33"/>
    </row>
    <row r="408" spans="1:18" ht="47.25" x14ac:dyDescent="0.25">
      <c r="A408" s="37" t="s">
        <v>148</v>
      </c>
      <c r="B408" s="30" t="s">
        <v>2</v>
      </c>
      <c r="C408" s="46">
        <v>581614.01</v>
      </c>
      <c r="D408" s="29"/>
      <c r="E408" s="50" t="s">
        <v>347</v>
      </c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42">
        <v>43298</v>
      </c>
      <c r="P408" s="29"/>
      <c r="Q408" s="29"/>
      <c r="R408" s="42">
        <v>43375</v>
      </c>
    </row>
    <row r="409" spans="1:18" ht="47.25" x14ac:dyDescent="0.25">
      <c r="A409" s="37" t="s">
        <v>271</v>
      </c>
      <c r="B409" s="51" t="s">
        <v>2</v>
      </c>
      <c r="C409" s="46">
        <v>758982.16</v>
      </c>
      <c r="D409" s="56">
        <v>0</v>
      </c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43303</v>
      </c>
      <c r="N409" s="29"/>
      <c r="O409" s="29"/>
      <c r="P409" s="29"/>
      <c r="Q409" s="42">
        <v>43397</v>
      </c>
      <c r="R409" s="29"/>
    </row>
    <row r="410" spans="1:18" ht="47.25" x14ac:dyDescent="0.25">
      <c r="A410" s="37" t="s">
        <v>149</v>
      </c>
      <c r="B410" s="51" t="s">
        <v>81</v>
      </c>
      <c r="C410" s="46">
        <v>1247878.57</v>
      </c>
      <c r="D410" s="29"/>
      <c r="E410" s="50" t="s">
        <v>294</v>
      </c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43328</v>
      </c>
      <c r="N410" s="29"/>
      <c r="O410" s="42">
        <v>43280</v>
      </c>
      <c r="P410" s="29"/>
      <c r="Q410" s="29"/>
      <c r="R410" s="42">
        <v>43356</v>
      </c>
    </row>
    <row r="411" spans="1:18" ht="47.25" x14ac:dyDescent="0.25">
      <c r="A411" s="37" t="s">
        <v>272</v>
      </c>
      <c r="B411" s="53" t="s">
        <v>141</v>
      </c>
      <c r="C411" s="46">
        <v>1999450.12</v>
      </c>
      <c r="D411" s="29"/>
      <c r="E411" s="50" t="s">
        <v>426</v>
      </c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42">
        <v>43459</v>
      </c>
      <c r="P411" s="29"/>
      <c r="Q411" s="29"/>
      <c r="R411" s="42">
        <v>43479</v>
      </c>
    </row>
    <row r="412" spans="1:18" ht="47.25" x14ac:dyDescent="0.25">
      <c r="A412" s="37" t="s">
        <v>256</v>
      </c>
      <c r="B412" s="53" t="s">
        <v>141</v>
      </c>
      <c r="C412" s="46">
        <v>2484338</v>
      </c>
      <c r="D412" s="29"/>
      <c r="E412" s="50" t="s">
        <v>425</v>
      </c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43333</v>
      </c>
      <c r="N412" s="29"/>
      <c r="O412" s="42">
        <v>43459</v>
      </c>
      <c r="P412" s="29"/>
      <c r="Q412" s="29"/>
      <c r="R412" s="42">
        <v>43479</v>
      </c>
    </row>
    <row r="413" spans="1:18" ht="47.25" x14ac:dyDescent="0.25">
      <c r="A413" s="37" t="s">
        <v>273</v>
      </c>
      <c r="B413" s="46" t="s">
        <v>75</v>
      </c>
      <c r="C413" s="46">
        <v>4804877.24</v>
      </c>
      <c r="D413" s="29"/>
      <c r="E413" s="50" t="s">
        <v>366</v>
      </c>
      <c r="F413" s="48">
        <v>89</v>
      </c>
      <c r="G413" s="47">
        <v>43256</v>
      </c>
      <c r="H413" s="47">
        <v>43237</v>
      </c>
      <c r="I413" s="46" t="s">
        <v>35</v>
      </c>
      <c r="J413" s="46" t="s">
        <v>116</v>
      </c>
      <c r="K413" s="51" t="s">
        <v>135</v>
      </c>
      <c r="L413" s="51">
        <v>4101096916</v>
      </c>
      <c r="M413" s="47">
        <v>43378</v>
      </c>
      <c r="N413" s="29"/>
      <c r="O413" s="42">
        <v>43405</v>
      </c>
      <c r="P413" s="29"/>
      <c r="Q413" s="29"/>
      <c r="R413" s="42">
        <v>43412</v>
      </c>
    </row>
    <row r="414" spans="1:18" s="23" customFormat="1" ht="16.5" x14ac:dyDescent="0.25">
      <c r="A414" s="33" t="s">
        <v>34</v>
      </c>
      <c r="B414" s="33"/>
      <c r="C414" s="25">
        <f>SUM(C408:C413)</f>
        <v>11877140.100000001</v>
      </c>
      <c r="D414" s="25"/>
      <c r="E414" s="33"/>
      <c r="F414" s="33"/>
      <c r="G414" s="33"/>
      <c r="H414" s="33"/>
      <c r="I414" s="33"/>
      <c r="J414" s="33"/>
      <c r="K414" s="33"/>
      <c r="L414" s="33"/>
      <c r="M414" s="57">
        <v>43378</v>
      </c>
      <c r="N414" s="33"/>
      <c r="O414" s="33"/>
      <c r="P414" s="33"/>
      <c r="Q414" s="57"/>
      <c r="R414" s="33"/>
    </row>
    <row r="415" spans="1:18" ht="47.25" x14ac:dyDescent="0.25">
      <c r="A415" s="24" t="s">
        <v>274</v>
      </c>
      <c r="B415" s="51" t="s">
        <v>81</v>
      </c>
      <c r="C415" s="46">
        <v>4559925.24</v>
      </c>
      <c r="D415" s="29"/>
      <c r="E415" s="50" t="s">
        <v>389</v>
      </c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43405</v>
      </c>
      <c r="O415" s="42">
        <v>43437</v>
      </c>
      <c r="P415" s="29"/>
      <c r="Q415" s="29"/>
      <c r="R415" s="42">
        <v>43438</v>
      </c>
    </row>
    <row r="416" spans="1:18" ht="47.25" x14ac:dyDescent="0.25">
      <c r="A416" s="24" t="s">
        <v>274</v>
      </c>
      <c r="B416" s="30" t="s">
        <v>181</v>
      </c>
      <c r="C416" s="46">
        <v>1175493.8400000001</v>
      </c>
      <c r="D416" s="29"/>
      <c r="E416" s="50" t="s">
        <v>390</v>
      </c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43416</v>
      </c>
      <c r="O416" s="42">
        <v>43437</v>
      </c>
      <c r="P416" s="29"/>
      <c r="Q416" s="29"/>
      <c r="R416" s="42">
        <v>43438</v>
      </c>
    </row>
    <row r="417" spans="1:18" ht="47.25" x14ac:dyDescent="0.25">
      <c r="A417" s="24" t="s">
        <v>274</v>
      </c>
      <c r="B417" s="53" t="s">
        <v>94</v>
      </c>
      <c r="C417" s="46">
        <v>743690.23999999999</v>
      </c>
      <c r="D417" s="29"/>
      <c r="E417" s="50" t="s">
        <v>391</v>
      </c>
      <c r="F417" s="48">
        <v>90</v>
      </c>
      <c r="G417" s="47">
        <v>43256</v>
      </c>
      <c r="H417" s="47">
        <v>43237</v>
      </c>
      <c r="I417" s="47" t="s">
        <v>12</v>
      </c>
      <c r="J417" s="51" t="s">
        <v>91</v>
      </c>
      <c r="K417" s="50" t="s">
        <v>131</v>
      </c>
      <c r="L417" s="51">
        <v>4101143411</v>
      </c>
      <c r="M417" s="47">
        <v>43363</v>
      </c>
      <c r="N417" s="42">
        <v>43416</v>
      </c>
      <c r="O417" s="42">
        <v>43437</v>
      </c>
      <c r="P417" s="29"/>
      <c r="Q417" s="29"/>
      <c r="R417" s="42">
        <v>43438</v>
      </c>
    </row>
    <row r="418" spans="1:18" s="23" customFormat="1" ht="16.5" x14ac:dyDescent="0.25">
      <c r="A418" s="33" t="s">
        <v>34</v>
      </c>
      <c r="B418" s="33"/>
      <c r="C418" s="25">
        <f>SUM(C415:C417)</f>
        <v>6479109.3200000003</v>
      </c>
      <c r="D418" s="25"/>
      <c r="E418" s="33"/>
      <c r="F418" s="33"/>
      <c r="G418" s="33"/>
      <c r="H418" s="33"/>
      <c r="I418" s="33"/>
      <c r="J418" s="33"/>
      <c r="K418" s="33"/>
      <c r="L418" s="33"/>
      <c r="M418" s="57">
        <v>43363</v>
      </c>
      <c r="N418" s="33"/>
      <c r="O418" s="33"/>
      <c r="P418" s="33"/>
      <c r="Q418" s="57"/>
      <c r="R418" s="33"/>
    </row>
    <row r="419" spans="1:18" ht="47.25" x14ac:dyDescent="0.25">
      <c r="A419" s="24" t="s">
        <v>265</v>
      </c>
      <c r="B419" s="51" t="s">
        <v>89</v>
      </c>
      <c r="C419" s="46">
        <v>2937344.16</v>
      </c>
      <c r="D419" s="46">
        <v>3028487</v>
      </c>
      <c r="E419" s="50" t="s">
        <v>338</v>
      </c>
      <c r="F419" s="29">
        <v>91</v>
      </c>
      <c r="G419" s="42">
        <v>43260</v>
      </c>
      <c r="H419" s="47">
        <v>43245</v>
      </c>
      <c r="I419" s="46" t="s">
        <v>12</v>
      </c>
      <c r="J419" s="51" t="s">
        <v>122</v>
      </c>
      <c r="K419" s="49" t="s">
        <v>130</v>
      </c>
      <c r="L419" s="49">
        <v>4101150553</v>
      </c>
      <c r="M419" s="47">
        <v>43363</v>
      </c>
      <c r="N419" s="29"/>
      <c r="O419" s="42">
        <v>43354</v>
      </c>
      <c r="P419" s="29"/>
      <c r="Q419" s="29"/>
      <c r="R419" s="42">
        <v>43364</v>
      </c>
    </row>
    <row r="420" spans="1:18" s="23" customFormat="1" ht="16.5" x14ac:dyDescent="0.25">
      <c r="A420" s="33" t="s">
        <v>34</v>
      </c>
      <c r="B420" s="33"/>
      <c r="C420" s="25">
        <f>C419</f>
        <v>2937344.16</v>
      </c>
      <c r="D420" s="25"/>
      <c r="E420" s="33"/>
      <c r="F420" s="33"/>
      <c r="G420" s="33"/>
      <c r="H420" s="33"/>
      <c r="I420" s="33"/>
      <c r="J420" s="33"/>
      <c r="K420" s="33"/>
      <c r="L420" s="33"/>
      <c r="M420" s="57">
        <v>43363</v>
      </c>
      <c r="N420" s="33"/>
      <c r="O420" s="33"/>
      <c r="P420" s="33"/>
      <c r="Q420" s="57"/>
      <c r="R420" s="33"/>
    </row>
    <row r="421" spans="1:18" ht="47.25" x14ac:dyDescent="0.25">
      <c r="A421" s="51" t="s">
        <v>281</v>
      </c>
      <c r="B421" s="55" t="s">
        <v>181</v>
      </c>
      <c r="C421" s="24">
        <v>191831.32</v>
      </c>
      <c r="D421" s="56">
        <v>0</v>
      </c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42">
        <v>43458</v>
      </c>
      <c r="R421" s="29"/>
    </row>
    <row r="422" spans="1:18" ht="31.5" x14ac:dyDescent="0.25">
      <c r="A422" s="51" t="s">
        <v>281</v>
      </c>
      <c r="B422" s="55" t="s">
        <v>2</v>
      </c>
      <c r="C422" s="24">
        <v>173685.68</v>
      </c>
      <c r="D422" s="29"/>
      <c r="E422" s="50" t="s">
        <v>376</v>
      </c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42">
        <v>43430</v>
      </c>
      <c r="P422" s="42">
        <v>43425</v>
      </c>
      <c r="Q422" s="29"/>
      <c r="R422" s="42">
        <v>43438</v>
      </c>
    </row>
    <row r="423" spans="1:18" ht="31.5" x14ac:dyDescent="0.25">
      <c r="A423" s="51" t="s">
        <v>282</v>
      </c>
      <c r="B423" s="55" t="s">
        <v>47</v>
      </c>
      <c r="C423" s="24">
        <v>481403.79</v>
      </c>
      <c r="D423" s="29"/>
      <c r="E423" s="50" t="s">
        <v>419</v>
      </c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42">
        <v>43454</v>
      </c>
      <c r="P423" s="42">
        <v>43455</v>
      </c>
      <c r="Q423" s="29"/>
      <c r="R423" s="42">
        <v>43459</v>
      </c>
    </row>
    <row r="424" spans="1:18" ht="47.25" x14ac:dyDescent="0.25">
      <c r="A424" s="51" t="s">
        <v>282</v>
      </c>
      <c r="B424" s="53" t="s">
        <v>94</v>
      </c>
      <c r="C424" s="24">
        <v>285361.03000000003</v>
      </c>
      <c r="D424" s="29"/>
      <c r="E424" s="50" t="s">
        <v>378</v>
      </c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42">
        <v>43460</v>
      </c>
      <c r="P424" s="42">
        <v>43460</v>
      </c>
      <c r="Q424" s="29"/>
      <c r="R424" s="42">
        <v>43463</v>
      </c>
    </row>
    <row r="425" spans="1:18" ht="31.5" x14ac:dyDescent="0.25">
      <c r="A425" s="51" t="s">
        <v>282</v>
      </c>
      <c r="B425" s="55" t="s">
        <v>2</v>
      </c>
      <c r="C425" s="24">
        <v>228139.41</v>
      </c>
      <c r="D425" s="29"/>
      <c r="E425" s="50" t="s">
        <v>377</v>
      </c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42">
        <v>43460</v>
      </c>
      <c r="P425" s="42">
        <v>43460</v>
      </c>
      <c r="Q425" s="29"/>
      <c r="R425" s="42">
        <v>43463</v>
      </c>
    </row>
    <row r="426" spans="1:18" ht="31.5" x14ac:dyDescent="0.25">
      <c r="A426" s="51" t="s">
        <v>283</v>
      </c>
      <c r="B426" s="55" t="s">
        <v>47</v>
      </c>
      <c r="C426" s="24">
        <v>488377.02</v>
      </c>
      <c r="D426" s="29"/>
      <c r="E426" s="50" t="s">
        <v>417</v>
      </c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42">
        <v>43454</v>
      </c>
      <c r="P426" s="42">
        <v>43455</v>
      </c>
      <c r="Q426" s="29"/>
      <c r="R426" s="42">
        <v>43459</v>
      </c>
    </row>
    <row r="427" spans="1:18" ht="31.5" x14ac:dyDescent="0.25">
      <c r="A427" s="51" t="s">
        <v>283</v>
      </c>
      <c r="B427" s="55" t="s">
        <v>2</v>
      </c>
      <c r="C427" s="46">
        <v>208153.53</v>
      </c>
      <c r="D427" s="29"/>
      <c r="E427" s="50" t="s">
        <v>379</v>
      </c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42">
        <v>43430</v>
      </c>
      <c r="P427" s="42">
        <v>43425</v>
      </c>
      <c r="Q427" s="29"/>
      <c r="R427" s="42">
        <v>43438</v>
      </c>
    </row>
    <row r="428" spans="1:18" ht="31.5" x14ac:dyDescent="0.25">
      <c r="A428" s="51" t="s">
        <v>284</v>
      </c>
      <c r="B428" s="55" t="s">
        <v>47</v>
      </c>
      <c r="C428" s="46">
        <v>495835.92</v>
      </c>
      <c r="D428" s="29"/>
      <c r="E428" s="50" t="s">
        <v>421</v>
      </c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42">
        <v>43454</v>
      </c>
      <c r="P428" s="42">
        <v>43455</v>
      </c>
      <c r="Q428" s="29"/>
      <c r="R428" s="42">
        <v>43459</v>
      </c>
    </row>
    <row r="429" spans="1:18" ht="31.5" x14ac:dyDescent="0.25">
      <c r="A429" s="51" t="s">
        <v>284</v>
      </c>
      <c r="B429" s="55" t="s">
        <v>2</v>
      </c>
      <c r="C429" s="46">
        <v>390296.71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42">
        <v>43710</v>
      </c>
      <c r="O429" s="29"/>
      <c r="P429" s="29"/>
      <c r="Q429" s="29"/>
      <c r="R429" s="29"/>
    </row>
    <row r="430" spans="1:18" ht="31.5" x14ac:dyDescent="0.25">
      <c r="A430" s="51" t="s">
        <v>285</v>
      </c>
      <c r="B430" s="55" t="s">
        <v>47</v>
      </c>
      <c r="C430" s="46">
        <v>499731.77</v>
      </c>
      <c r="D430" s="29"/>
      <c r="E430" s="50" t="s">
        <v>420</v>
      </c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42">
        <v>43454</v>
      </c>
      <c r="P430" s="42">
        <v>43455</v>
      </c>
      <c r="Q430" s="29"/>
      <c r="R430" s="42">
        <v>43459</v>
      </c>
    </row>
    <row r="431" spans="1:18" ht="31.5" x14ac:dyDescent="0.25">
      <c r="A431" s="51" t="s">
        <v>286</v>
      </c>
      <c r="B431" s="55" t="s">
        <v>47</v>
      </c>
      <c r="C431" s="46">
        <v>290596.34999999998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42">
        <v>43691</v>
      </c>
      <c r="O431" s="29"/>
      <c r="P431" s="29"/>
      <c r="Q431" s="29"/>
      <c r="R431" s="29"/>
    </row>
    <row r="432" spans="1:18" ht="31.5" x14ac:dyDescent="0.25">
      <c r="A432" s="51" t="s">
        <v>286</v>
      </c>
      <c r="B432" s="55" t="s">
        <v>2</v>
      </c>
      <c r="C432" s="46">
        <v>176890.31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42">
        <v>43691</v>
      </c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47</v>
      </c>
      <c r="C433" s="46">
        <v>287512.31</v>
      </c>
      <c r="D433" s="29"/>
      <c r="E433" s="50" t="s">
        <v>422</v>
      </c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42">
        <v>43454</v>
      </c>
      <c r="P433" s="42">
        <v>43455</v>
      </c>
      <c r="Q433" s="29"/>
      <c r="R433" s="42">
        <v>43459</v>
      </c>
    </row>
    <row r="434" spans="1:18" ht="31.5" x14ac:dyDescent="0.25">
      <c r="A434" s="51" t="s">
        <v>287</v>
      </c>
      <c r="B434" s="55" t="s">
        <v>2</v>
      </c>
      <c r="C434" s="46">
        <v>147072.95000000001</v>
      </c>
      <c r="D434" s="29"/>
      <c r="E434" s="50" t="s">
        <v>387</v>
      </c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42">
        <v>43430</v>
      </c>
      <c r="P434" s="42">
        <v>43425</v>
      </c>
      <c r="Q434" s="29"/>
      <c r="R434" s="42">
        <v>43438</v>
      </c>
    </row>
    <row r="435" spans="1:18" ht="31.5" x14ac:dyDescent="0.25">
      <c r="A435" s="51" t="s">
        <v>288</v>
      </c>
      <c r="B435" s="55" t="s">
        <v>47</v>
      </c>
      <c r="C435" s="46">
        <v>285361.34999999998</v>
      </c>
      <c r="D435" s="29"/>
      <c r="E435" s="50" t="s">
        <v>423</v>
      </c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42">
        <v>43454</v>
      </c>
      <c r="P435" s="42">
        <v>43455</v>
      </c>
      <c r="Q435" s="29"/>
      <c r="R435" s="42">
        <v>43459</v>
      </c>
    </row>
    <row r="436" spans="1:18" ht="31.5" x14ac:dyDescent="0.25">
      <c r="A436" s="51" t="s">
        <v>288</v>
      </c>
      <c r="B436" s="55" t="s">
        <v>2</v>
      </c>
      <c r="C436" s="46">
        <v>268810.21999999997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42">
        <v>43710</v>
      </c>
      <c r="O436" s="29"/>
      <c r="P436" s="29"/>
      <c r="Q436" s="29"/>
      <c r="R436" s="29"/>
    </row>
    <row r="437" spans="1:18" ht="31.5" x14ac:dyDescent="0.25">
      <c r="A437" s="51" t="s">
        <v>289</v>
      </c>
      <c r="B437" s="55" t="s">
        <v>2</v>
      </c>
      <c r="C437" s="46">
        <v>86047.8</v>
      </c>
      <c r="D437" s="29"/>
      <c r="E437" s="50" t="s">
        <v>388</v>
      </c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42">
        <v>43431</v>
      </c>
      <c r="P437" s="42">
        <v>43425</v>
      </c>
      <c r="Q437" s="29"/>
      <c r="R437" s="42">
        <v>43438</v>
      </c>
    </row>
    <row r="438" spans="1:18" ht="31.5" x14ac:dyDescent="0.25">
      <c r="A438" s="51" t="s">
        <v>290</v>
      </c>
      <c r="B438" s="55" t="s">
        <v>47</v>
      </c>
      <c r="C438" s="46">
        <v>281611.86</v>
      </c>
      <c r="D438" s="29"/>
      <c r="E438" s="50" t="s">
        <v>424</v>
      </c>
      <c r="F438" s="48">
        <v>92</v>
      </c>
      <c r="G438" s="47">
        <v>43276</v>
      </c>
      <c r="H438" s="47">
        <v>43256</v>
      </c>
      <c r="I438" s="51" t="s">
        <v>35</v>
      </c>
      <c r="J438" s="46" t="s">
        <v>187</v>
      </c>
      <c r="K438" s="49" t="s">
        <v>205</v>
      </c>
      <c r="L438" s="49">
        <v>4101130042</v>
      </c>
      <c r="M438" s="42">
        <v>43357</v>
      </c>
      <c r="N438" s="29"/>
      <c r="O438" s="42">
        <v>43454</v>
      </c>
      <c r="P438" s="42">
        <v>43455</v>
      </c>
      <c r="Q438" s="29"/>
      <c r="R438" s="42">
        <v>43459</v>
      </c>
    </row>
    <row r="439" spans="1:18" s="23" customFormat="1" ht="16.5" x14ac:dyDescent="0.25">
      <c r="A439" s="33" t="s">
        <v>34</v>
      </c>
      <c r="B439" s="33"/>
      <c r="C439" s="25">
        <f>SUM(C421:C438)</f>
        <v>5266719.33</v>
      </c>
      <c r="D439" s="25"/>
      <c r="E439" s="33"/>
      <c r="F439" s="33"/>
      <c r="G439" s="33"/>
      <c r="H439" s="33"/>
      <c r="I439" s="33"/>
      <c r="J439" s="33"/>
      <c r="K439" s="33"/>
      <c r="L439" s="33"/>
      <c r="M439" s="57">
        <v>43357</v>
      </c>
      <c r="N439" s="33"/>
      <c r="O439" s="33"/>
      <c r="P439" s="33"/>
      <c r="Q439" s="57"/>
      <c r="R439" s="33"/>
    </row>
    <row r="448" spans="1:18" x14ac:dyDescent="0.25">
      <c r="N448" s="34" t="s">
        <v>345</v>
      </c>
    </row>
  </sheetData>
  <autoFilter ref="A5:R439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2019-03-21T03:15:03Z</dcterms:modified>
</cp:coreProperties>
</file>