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МК-Транс123\Desktop\Инвестиционная программа\инвест для рстц — копия\Инвестиционный\"/>
    </mc:Choice>
  </mc:AlternateContent>
  <xr:revisionPtr revIDLastSave="0" documentId="13_ncr:1_{D1F27CA9-870A-46E5-A633-69A7526DE6AB}" xr6:coauthVersionLast="44" xr6:coauthVersionMax="44" xr10:uidLastSave="{00000000-0000-0000-0000-000000000000}"/>
  <bookViews>
    <workbookView xWindow="-120" yWindow="-120" windowWidth="29040" windowHeight="15840" tabRatio="948" activeTab="3" xr2:uid="{00000000-000D-0000-FFFF-FFFF00000000}"/>
  </bookViews>
  <sheets>
    <sheet name="Реестр" sheetId="2" r:id="rId1"/>
    <sheet name="О2025-ВЛ-1" sheetId="34" r:id="rId2"/>
    <sheet name="P-2026-ВЛ-2" sheetId="35" r:id="rId3"/>
    <sheet name="О2026-2029-3" sheetId="42" r:id="rId4"/>
  </sheets>
  <definedNames>
    <definedName name="_xlnm.Print_Area" localSheetId="2">'P-2026-ВЛ-2'!$A$1:$D$41</definedName>
    <definedName name="_xlnm.Print_Area" localSheetId="1">'О2025-ВЛ-1'!$A$1:$D$41</definedName>
    <definedName name="_xlnm.Print_Area" localSheetId="3">'О2026-2029-3'!$A$1:$D$41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6" i="42" l="1"/>
  <c r="A5" i="42"/>
  <c r="A6" i="35"/>
  <c r="A5" i="35"/>
  <c r="A8" i="42" l="1"/>
  <c r="B41" i="42" l="1"/>
  <c r="B41" i="35"/>
  <c r="A11" i="35"/>
  <c r="A8" i="35"/>
  <c r="C24" i="34" l="1"/>
  <c r="C28" i="34" s="1"/>
  <c r="C14" i="42"/>
  <c r="C13" i="42" l="1"/>
  <c r="C24" i="42" l="1"/>
  <c r="C28" i="42" s="1"/>
  <c r="C23" i="42"/>
  <c r="C14" i="35"/>
  <c r="C14" i="34"/>
  <c r="C13" i="34"/>
  <c r="F8" i="2"/>
  <c r="C24" i="35" l="1"/>
  <c r="C28" i="35" s="1"/>
  <c r="C23" i="35"/>
</calcChain>
</file>

<file path=xl/sharedStrings.xml><?xml version="1.0" encoding="utf-8"?>
<sst xmlns="http://schemas.openxmlformats.org/spreadsheetml/2006/main" count="149" uniqueCount="70">
  <si>
    <t>Утверждаю</t>
  </si>
  <si>
    <t>Паспорт инвестиционного проекта</t>
  </si>
  <si>
    <t xml:space="preserve"> (полное наименование субъекта электроэнергетики)</t>
  </si>
  <si>
    <t>Субъект Российской Федерации: Камчатский край</t>
  </si>
  <si>
    <t>Наименование инвестиционного проекта</t>
  </si>
  <si>
    <t>Идентификатор инвестиционного проекта</t>
  </si>
  <si>
    <t>Муниципальное образование (место реализации проекта)</t>
  </si>
  <si>
    <t>Форма реализации инвестиционного проекта</t>
  </si>
  <si>
    <t>Проектная мощность</t>
  </si>
  <si>
    <t>Сроки реализации инвестиционного проекта</t>
  </si>
  <si>
    <t>Цель инвестиционного проекта</t>
  </si>
  <si>
    <t>Задачи инвестиционного проекта</t>
  </si>
  <si>
    <t>Результаты реализации инвестиционного проекта</t>
  </si>
  <si>
    <t>Ввод мощности</t>
  </si>
  <si>
    <t>Объем финансирования инвестиционного проекта</t>
  </si>
  <si>
    <t>в том числе:</t>
  </si>
  <si>
    <t>проектно-изыскательские работы</t>
  </si>
  <si>
    <t>строительно-монтажные работы</t>
  </si>
  <si>
    <t>прочие</t>
  </si>
  <si>
    <t>Источники финансирования</t>
  </si>
  <si>
    <t>Отчетная информация о ходе реализации инвестиционного проекта, в том числе результаты закупок товаров, работ, услуг, выполненных для целей реализации инвестиционного проекта</t>
  </si>
  <si>
    <t>Этапы и график реализации инвестиционного проекта*</t>
  </si>
  <si>
    <t xml:space="preserve">Заключение договоров на поставку основного оборудования </t>
  </si>
  <si>
    <t>Монтаж  основного оборудования и трубопроводов</t>
  </si>
  <si>
    <t xml:space="preserve">Индивидуальные испытания оборудования и функциональные испытания отдельных систем. </t>
  </si>
  <si>
    <t>Ввод объекта в эксплуатацию (получение разрешения на ввод объекта в эксплуатацию и подписание акта приемочной комиссии о приемке в эксплуатацию законченного строительством объекта)</t>
  </si>
  <si>
    <t>Примечание: *Этапы реализации инвестиционной программы формируются  индивидуально под каждый проект и в данной форме не являются фиксированными</t>
  </si>
  <si>
    <t xml:space="preserve">Подпись ответственного лица: </t>
  </si>
  <si>
    <t>№ пп</t>
  </si>
  <si>
    <t>Наименование форм</t>
  </si>
  <si>
    <t>Наименование объекта инвестиционной программы</t>
  </si>
  <si>
    <t>Идентификатор проекта</t>
  </si>
  <si>
    <t>Количество листов</t>
  </si>
  <si>
    <t>Ссылка</t>
  </si>
  <si>
    <t>Реестр обязательных форм раскрытия информации о мероприятиях инвестиционной программы в соответствии с утвержденными стандартами раскрытия информации</t>
  </si>
  <si>
    <t>Приказ о вводе основного средства в эксплуатацию</t>
  </si>
  <si>
    <t>Итого</t>
  </si>
  <si>
    <t>Камчатский край, Елизовский муниципальный район</t>
  </si>
  <si>
    <t>Директор</t>
  </si>
  <si>
    <t>Полная/сметная стоимость инвестиционного проекта т.руб.</t>
  </si>
  <si>
    <t>Исключение аварийных ситуаций</t>
  </si>
  <si>
    <t xml:space="preserve">Эффективность проекта  </t>
  </si>
  <si>
    <t>Реконструкция, модернизация, техническое перевооружение линий электропередачи</t>
  </si>
  <si>
    <t>-</t>
  </si>
  <si>
    <t>Выполнение мероприятий по исключению аварийных ситуаций</t>
  </si>
  <si>
    <t>Правильность учета электроэнергии и как следствие снижения потерь.</t>
  </si>
  <si>
    <t xml:space="preserve">Установка приборов учета </t>
  </si>
  <si>
    <t>Развитие и модернизация учета электрической энергии (мощности)</t>
  </si>
  <si>
    <t>Выполнение требований законадателства Рфа именно: ФЗ-522 от 27.12.2018</t>
  </si>
  <si>
    <t>Получение качественного учета по передаче и потерям электроэнергии</t>
  </si>
  <si>
    <t>Повышение надежности электроснабжения ответственных социальных потребителей и населения, своевременное обновление парка оборудования, обеспечение условий для выполнения технологического подключения энергосбережения энергоэффективности</t>
  </si>
  <si>
    <t>Тарифы/прибыль</t>
  </si>
  <si>
    <t>Обновление аварийного оборудования. Снижение потерь в ВЛ за счет прокладки новых участков на 0,018 тыс. кВт в год.</t>
  </si>
  <si>
    <t>Реконструкция воздушной линии 0,4-кВ, ТП №426, фидер 4 ВРУ № 3 (СНТ "Калинка")</t>
  </si>
  <si>
    <t>Обновление аварийного оборудования. Снижение потерь в ТП за счет установки нового оборудования на 0,3 тыс. кВт в год.</t>
  </si>
  <si>
    <t>Повышение качества учета по оканчанию срока поверки  и передачи электроэнергии,снижение потерь, обновление оборудования учета электроэнергии</t>
  </si>
  <si>
    <t>O-2025-ВЛ-1</t>
  </si>
  <si>
    <t>P-2026-ВЛ-2</t>
  </si>
  <si>
    <t>Реконструкции воздушной линии 0,4-кВ от ТП 24-7 фидер 1 протяженностью 800 метров (СНТ "Кооператор")</t>
  </si>
  <si>
    <t>2025-2029г.</t>
  </si>
  <si>
    <t>2025-2026г.</t>
  </si>
  <si>
    <t>Год раскрытия информации: 2024 год</t>
  </si>
  <si>
    <t>Общество с ограниченной ответственностью  "Океан-Газ"</t>
  </si>
  <si>
    <t>2025-2027г.</t>
  </si>
  <si>
    <t>Должность: Генеральный директор Сковпень Андрей Викторович</t>
  </si>
  <si>
    <t>2025-2029 гг.</t>
  </si>
  <si>
    <t>2025-2029гг.</t>
  </si>
  <si>
    <t>«_____» ________ 2024г.</t>
  </si>
  <si>
    <t>О-2025-3</t>
  </si>
  <si>
    <t>А.В.Сковпень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</si>
</sst>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0.000"/>
  </numFmts>
  <fonts count="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 Cyr"/>
      <charset val="204"/>
    </font>
    <font>
      <sz val="8"/>
      <color rgb="FF0000FF"/>
      <name val="Arial Cyr"/>
      <charset val="204"/>
    </font>
    <font>
      <b/>
      <sz val="10"/>
      <color rgb="FF0000FF"/>
      <name val="Arial Cyr"/>
      <charset val="204"/>
    </font>
    <font>
      <i/>
      <u/>
      <sz val="8"/>
      <color indexed="12"/>
      <name val="Times New Roman"/>
      <family val="1"/>
      <charset val="204"/>
    </font>
    <font>
      <sz val="8"/>
      <name val="Arial Cyr"/>
      <charset val="204"/>
    </font>
    <font>
      <u/>
      <sz val="11"/>
      <color indexed="12"/>
      <name val="Times New Roman"/>
      <family val="1"/>
      <charset val="204"/>
    </font>
    <font>
      <i/>
      <u/>
      <sz val="11"/>
      <color indexed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0" fontId="10" fillId="0" borderId="0"/>
    <xf numFmtId="0" fontId="11" fillId="0" borderId="0"/>
    <xf numFmtId="0" fontId="12" fillId="0" borderId="0">
      <alignment horizontal="left"/>
    </xf>
    <xf numFmtId="0" fontId="11" fillId="0" borderId="0"/>
    <xf numFmtId="0" fontId="10" fillId="0" borderId="0"/>
    <xf numFmtId="0" fontId="11" fillId="0" borderId="0"/>
    <xf numFmtId="0" fontId="13" fillId="0" borderId="0"/>
    <xf numFmtId="0" fontId="2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9" fontId="12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0" fillId="0" borderId="0" applyNumberFormat="0" applyFill="0" applyBorder="0" applyProtection="0">
      <alignment horizontal="center" vertical="center" wrapText="1"/>
      <protection locked="0"/>
    </xf>
    <xf numFmtId="0" fontId="1" fillId="0" borderId="0"/>
    <xf numFmtId="43" fontId="11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/>
    <xf numFmtId="0" fontId="3" fillId="2" borderId="0" xfId="0" applyFont="1" applyFill="1" applyAlignment="1"/>
    <xf numFmtId="0" fontId="3" fillId="0" borderId="0" xfId="0" applyFont="1" applyAlignment="1"/>
    <xf numFmtId="0" fontId="4" fillId="2" borderId="3" xfId="0" applyFont="1" applyFill="1" applyBorder="1" applyAlignment="1">
      <alignment horizontal="left" vertical="center" wrapText="1"/>
    </xf>
    <xf numFmtId="17" fontId="4" fillId="2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19" fillId="0" borderId="0" xfId="0" applyFont="1"/>
    <xf numFmtId="0" fontId="0" fillId="0" borderId="0" xfId="0" applyFont="1"/>
    <xf numFmtId="0" fontId="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7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22" fillId="0" borderId="1" xfId="15" quotePrefix="1" applyFont="1" applyBorder="1" applyProtection="1">
      <alignment horizontal="center" vertical="center" wrapText="1"/>
    </xf>
    <xf numFmtId="0" fontId="23" fillId="0" borderId="1" xfId="15" quotePrefix="1" applyFont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17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2" borderId="1" xfId="0" applyFont="1" applyFill="1" applyBorder="1" applyAlignment="1">
      <alignment horizontal="left" wrapText="1"/>
    </xf>
    <xf numFmtId="0" fontId="7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7" fontId="4" fillId="2" borderId="2" xfId="0" applyNumberFormat="1" applyFont="1" applyFill="1" applyBorder="1" applyAlignment="1">
      <alignment horizontal="center" vertical="center" wrapText="1"/>
    </xf>
    <xf numFmtId="17" fontId="4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</cellXfs>
  <cellStyles count="18">
    <cellStyle name="Гиперссылка" xfId="15" builtinId="8" customBuiltin="1"/>
    <cellStyle name="Обычный" xfId="0" builtinId="0"/>
    <cellStyle name="Обычный 2" xfId="1" xr:uid="{00000000-0005-0000-0000-000002000000}"/>
    <cellStyle name="Обычный 2 2" xfId="2" xr:uid="{00000000-0005-0000-0000-000003000000}"/>
    <cellStyle name="Обычный 2 3" xfId="3" xr:uid="{00000000-0005-0000-0000-000004000000}"/>
    <cellStyle name="Обычный 2 3 2 3" xfId="4" xr:uid="{00000000-0005-0000-0000-000005000000}"/>
    <cellStyle name="Обычный 3" xfId="5" xr:uid="{00000000-0005-0000-0000-000006000000}"/>
    <cellStyle name="Обычный 3 2" xfId="6" xr:uid="{00000000-0005-0000-0000-000007000000}"/>
    <cellStyle name="Обычный 4" xfId="7" xr:uid="{00000000-0005-0000-0000-000008000000}"/>
    <cellStyle name="Обычный 4 2" xfId="8" xr:uid="{00000000-0005-0000-0000-000009000000}"/>
    <cellStyle name="Обычный 4 2 2" xfId="16" xr:uid="{032C575A-D575-42FD-9BA4-7AD46C149127}"/>
    <cellStyle name="Обычный 5" xfId="9" xr:uid="{00000000-0005-0000-0000-00000A000000}"/>
    <cellStyle name="Обычный 7" xfId="10" xr:uid="{00000000-0005-0000-0000-00000B000000}"/>
    <cellStyle name="Обычный 7 2" xfId="11" xr:uid="{00000000-0005-0000-0000-00000C000000}"/>
    <cellStyle name="Процентный 2" xfId="12" xr:uid="{00000000-0005-0000-0000-00000D000000}"/>
    <cellStyle name="Процентный 2 2" xfId="13" xr:uid="{00000000-0005-0000-0000-00000E000000}"/>
    <cellStyle name="Финансовый 2" xfId="14" xr:uid="{00000000-0005-0000-0000-00000F000000}"/>
    <cellStyle name="Финансовый 2 2" xfId="17" xr:uid="{60508654-48E3-4823-A00A-8B4043A4FB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1">
    <pageSetUpPr fitToPage="1"/>
  </sheetPr>
  <dimension ref="B1:G11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D11" sqref="D11"/>
    </sheetView>
  </sheetViews>
  <sheetFormatPr defaultRowHeight="12.75" outlineLevelCol="1" x14ac:dyDescent="0.2"/>
  <cols>
    <col min="1" max="1" width="2.42578125" customWidth="1"/>
    <col min="3" max="3" width="31.5703125" style="14" customWidth="1"/>
    <col min="4" max="4" width="53.85546875" style="14" customWidth="1"/>
    <col min="5" max="5" width="16" customWidth="1"/>
    <col min="6" max="6" width="12.7109375" customWidth="1" outlineLevel="1"/>
    <col min="7" max="7" width="11" style="16" customWidth="1"/>
  </cols>
  <sheetData>
    <row r="1" spans="2:7" ht="41.25" customHeight="1" x14ac:dyDescent="0.2">
      <c r="B1" s="46" t="s">
        <v>34</v>
      </c>
      <c r="C1" s="46"/>
      <c r="D1" s="46"/>
      <c r="E1" s="46"/>
      <c r="F1" s="46"/>
      <c r="G1" s="46"/>
    </row>
    <row r="2" spans="2:7" x14ac:dyDescent="0.2">
      <c r="B2" s="15"/>
    </row>
    <row r="3" spans="2:7" ht="25.5" x14ac:dyDescent="0.2">
      <c r="B3" s="11" t="s">
        <v>28</v>
      </c>
      <c r="C3" s="11" t="s">
        <v>29</v>
      </c>
      <c r="D3" s="11" t="s">
        <v>30</v>
      </c>
      <c r="E3" s="11" t="s">
        <v>31</v>
      </c>
      <c r="F3" s="11" t="s">
        <v>32</v>
      </c>
      <c r="G3" s="17" t="s">
        <v>33</v>
      </c>
    </row>
    <row r="4" spans="2:7" x14ac:dyDescent="0.2">
      <c r="B4" s="12">
        <v>1</v>
      </c>
      <c r="C4" s="12">
        <v>2</v>
      </c>
      <c r="D4" s="12">
        <v>3</v>
      </c>
      <c r="E4" s="12">
        <v>4</v>
      </c>
      <c r="F4" s="12">
        <v>5</v>
      </c>
      <c r="G4" s="12">
        <v>6</v>
      </c>
    </row>
    <row r="5" spans="2:7" ht="27.75" customHeight="1" x14ac:dyDescent="0.2">
      <c r="B5" s="13">
        <v>1</v>
      </c>
      <c r="C5" s="38" t="s">
        <v>1</v>
      </c>
      <c r="D5" s="45" t="s">
        <v>53</v>
      </c>
      <c r="E5" s="39" t="s">
        <v>56</v>
      </c>
      <c r="F5" s="40">
        <v>1</v>
      </c>
      <c r="G5" s="41"/>
    </row>
    <row r="6" spans="2:7" ht="30" x14ac:dyDescent="0.2">
      <c r="B6" s="13">
        <v>2</v>
      </c>
      <c r="C6" s="44" t="s">
        <v>1</v>
      </c>
      <c r="D6" s="45" t="s">
        <v>58</v>
      </c>
      <c r="E6" s="39" t="s">
        <v>57</v>
      </c>
      <c r="F6" s="40">
        <v>1</v>
      </c>
      <c r="G6" s="41"/>
    </row>
    <row r="7" spans="2:7" ht="32.25" customHeight="1" x14ac:dyDescent="0.25">
      <c r="B7" s="37">
        <v>3</v>
      </c>
      <c r="C7" s="44" t="s">
        <v>1</v>
      </c>
      <c r="D7" s="45" t="s">
        <v>46</v>
      </c>
      <c r="E7" s="39" t="s">
        <v>68</v>
      </c>
      <c r="F7" s="43">
        <v>1</v>
      </c>
      <c r="G7" s="42"/>
    </row>
    <row r="8" spans="2:7" x14ac:dyDescent="0.2">
      <c r="E8" s="18" t="s">
        <v>36</v>
      </c>
      <c r="F8" s="18">
        <f>SUM(F5:F7)</f>
        <v>3</v>
      </c>
    </row>
    <row r="11" spans="2:7" ht="27.75" customHeight="1" x14ac:dyDescent="0.2">
      <c r="B11" s="36" t="s">
        <v>64</v>
      </c>
      <c r="C11" s="2"/>
    </row>
  </sheetData>
  <mergeCells count="1">
    <mergeCell ref="B1:G1"/>
  </mergeCells>
  <phoneticPr fontId="21" type="noConversion"/>
  <pageMargins left="0.70866141732283472" right="0.70866141732283472" top="0.74803149606299213" bottom="0.74803149606299213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R41"/>
  <sheetViews>
    <sheetView view="pageBreakPreview" topLeftCell="A4" zoomScale="85" zoomScaleNormal="100" zoomScaleSheetLayoutView="85" workbookViewId="0">
      <selection activeCell="B41" sqref="B41:C41"/>
    </sheetView>
  </sheetViews>
  <sheetFormatPr defaultRowHeight="15" x14ac:dyDescent="0.2"/>
  <cols>
    <col min="1" max="1" width="9.140625" style="1" customWidth="1"/>
    <col min="2" max="2" width="50.7109375" style="2" customWidth="1"/>
    <col min="3" max="3" width="43.85546875" style="2" customWidth="1"/>
    <col min="4" max="4" width="44.85546875" style="2" customWidth="1"/>
    <col min="5" max="17" width="9.140625" style="23" customWidth="1"/>
    <col min="18" max="16384" width="9.140625" style="3"/>
  </cols>
  <sheetData>
    <row r="2" spans="1:18" ht="17.25" customHeight="1" x14ac:dyDescent="0.25">
      <c r="A2" s="48" t="s">
        <v>0</v>
      </c>
      <c r="B2" s="48"/>
      <c r="C2" s="48"/>
      <c r="D2" s="48"/>
      <c r="E2" s="4"/>
      <c r="F2" s="3"/>
      <c r="G2" s="19"/>
      <c r="R2" s="23"/>
    </row>
    <row r="3" spans="1:18" ht="14.25" customHeight="1" x14ac:dyDescent="0.25">
      <c r="A3" s="49" t="s">
        <v>38</v>
      </c>
      <c r="B3" s="49"/>
      <c r="C3" s="49"/>
      <c r="D3" s="49"/>
      <c r="E3" s="5"/>
      <c r="F3" s="5"/>
      <c r="G3" s="5"/>
      <c r="R3" s="23"/>
    </row>
    <row r="4" spans="1:18" ht="4.5" customHeight="1" x14ac:dyDescent="0.2">
      <c r="A4" s="50"/>
      <c r="B4" s="50"/>
      <c r="C4" s="50"/>
      <c r="D4" s="50"/>
      <c r="E4" s="50"/>
      <c r="F4" s="50"/>
      <c r="G4" s="50"/>
      <c r="R4" s="23"/>
    </row>
    <row r="5" spans="1:18" ht="18" customHeight="1" x14ac:dyDescent="0.25">
      <c r="A5" s="49" t="s">
        <v>69</v>
      </c>
      <c r="B5" s="49"/>
      <c r="C5" s="49"/>
      <c r="D5" s="49"/>
      <c r="E5" s="5"/>
      <c r="F5" s="5"/>
      <c r="G5" s="5"/>
      <c r="R5" s="23"/>
    </row>
    <row r="6" spans="1:18" ht="15.75" customHeight="1" x14ac:dyDescent="0.25">
      <c r="A6" s="49" t="s">
        <v>67</v>
      </c>
      <c r="B6" s="49"/>
      <c r="C6" s="49"/>
      <c r="D6" s="49"/>
      <c r="E6" s="5"/>
      <c r="F6" s="3"/>
      <c r="G6" s="19"/>
      <c r="R6" s="23"/>
    </row>
    <row r="7" spans="1:18" x14ac:dyDescent="0.2">
      <c r="A7" s="47" t="s">
        <v>1</v>
      </c>
      <c r="B7" s="47"/>
      <c r="C7" s="47"/>
      <c r="D7" s="47"/>
    </row>
    <row r="8" spans="1:18" x14ac:dyDescent="0.2">
      <c r="A8" s="52" t="s">
        <v>62</v>
      </c>
      <c r="B8" s="52"/>
      <c r="C8" s="52"/>
      <c r="D8" s="52"/>
    </row>
    <row r="9" spans="1:18" x14ac:dyDescent="0.2">
      <c r="A9" s="53" t="s">
        <v>2</v>
      </c>
      <c r="B9" s="53"/>
      <c r="C9" s="53"/>
      <c r="D9" s="53"/>
    </row>
    <row r="10" spans="1:18" x14ac:dyDescent="0.2">
      <c r="A10" s="54" t="s">
        <v>3</v>
      </c>
      <c r="B10" s="54"/>
      <c r="C10" s="54"/>
      <c r="D10" s="54"/>
    </row>
    <row r="11" spans="1:18" x14ac:dyDescent="0.2">
      <c r="A11" s="54" t="s">
        <v>61</v>
      </c>
      <c r="B11" s="54"/>
      <c r="C11" s="54"/>
      <c r="D11" s="54"/>
    </row>
    <row r="12" spans="1:18" x14ac:dyDescent="0.2">
      <c r="A12" s="55"/>
      <c r="B12" s="55"/>
      <c r="C12" s="55"/>
      <c r="D12" s="55"/>
    </row>
    <row r="13" spans="1:18" ht="41.25" customHeight="1" x14ac:dyDescent="0.2">
      <c r="A13" s="25">
        <v>1</v>
      </c>
      <c r="B13" s="24" t="s">
        <v>4</v>
      </c>
      <c r="C13" s="56" t="str">
        <f>Реестр!D5</f>
        <v>Реконструкция воздушной линии 0,4-кВ, ТП №426, фидер 4 ВРУ № 3 (СНТ "Калинка")</v>
      </c>
      <c r="D13" s="56"/>
    </row>
    <row r="14" spans="1:18" ht="20.25" customHeight="1" x14ac:dyDescent="0.2">
      <c r="A14" s="25">
        <v>2</v>
      </c>
      <c r="B14" s="24" t="s">
        <v>5</v>
      </c>
      <c r="C14" s="57" t="str">
        <f>Реестр!E5</f>
        <v>O-2025-ВЛ-1</v>
      </c>
      <c r="D14" s="56"/>
    </row>
    <row r="15" spans="1:18" ht="34.5" customHeight="1" x14ac:dyDescent="0.2">
      <c r="A15" s="25">
        <v>3</v>
      </c>
      <c r="B15" s="24" t="s">
        <v>6</v>
      </c>
      <c r="C15" s="58" t="s">
        <v>37</v>
      </c>
      <c r="D15" s="59"/>
    </row>
    <row r="16" spans="1:18" ht="32.25" customHeight="1" x14ac:dyDescent="0.2">
      <c r="A16" s="25">
        <v>4</v>
      </c>
      <c r="B16" s="24" t="s">
        <v>7</v>
      </c>
      <c r="C16" s="60" t="s">
        <v>42</v>
      </c>
      <c r="D16" s="60"/>
    </row>
    <row r="17" spans="1:4" ht="18" customHeight="1" x14ac:dyDescent="0.2">
      <c r="A17" s="25">
        <v>5</v>
      </c>
      <c r="B17" s="24" t="s">
        <v>8</v>
      </c>
      <c r="C17" s="61">
        <v>0.2</v>
      </c>
      <c r="D17" s="61"/>
    </row>
    <row r="18" spans="1:4" ht="17.25" customHeight="1" x14ac:dyDescent="0.2">
      <c r="A18" s="25">
        <v>6</v>
      </c>
      <c r="B18" s="24" t="s">
        <v>9</v>
      </c>
      <c r="C18" s="61" t="s">
        <v>63</v>
      </c>
      <c r="D18" s="61"/>
    </row>
    <row r="19" spans="1:4" ht="45" customHeight="1" x14ac:dyDescent="0.25">
      <c r="A19" s="25">
        <v>7</v>
      </c>
      <c r="B19" s="24" t="s">
        <v>10</v>
      </c>
      <c r="C19" s="51" t="s">
        <v>50</v>
      </c>
      <c r="D19" s="51"/>
    </row>
    <row r="20" spans="1:4" ht="40.5" customHeight="1" x14ac:dyDescent="0.2">
      <c r="A20" s="20">
        <v>8</v>
      </c>
      <c r="B20" s="24" t="s">
        <v>11</v>
      </c>
      <c r="C20" s="62" t="s">
        <v>44</v>
      </c>
      <c r="D20" s="63"/>
    </row>
    <row r="21" spans="1:4" ht="30" customHeight="1" x14ac:dyDescent="0.2">
      <c r="A21" s="25">
        <v>9</v>
      </c>
      <c r="B21" s="24" t="s">
        <v>12</v>
      </c>
      <c r="C21" s="64" t="s">
        <v>40</v>
      </c>
      <c r="D21" s="65"/>
    </row>
    <row r="22" spans="1:4" ht="30" x14ac:dyDescent="0.2">
      <c r="A22" s="25">
        <v>10</v>
      </c>
      <c r="B22" s="24" t="s">
        <v>39</v>
      </c>
      <c r="C22" s="66">
        <v>7.0947945399999996</v>
      </c>
      <c r="D22" s="66"/>
    </row>
    <row r="23" spans="1:4" ht="18.75" customHeight="1" x14ac:dyDescent="0.2">
      <c r="A23" s="25">
        <v>11</v>
      </c>
      <c r="B23" s="24" t="s">
        <v>13</v>
      </c>
      <c r="C23" s="61"/>
      <c r="D23" s="61"/>
    </row>
    <row r="24" spans="1:4" x14ac:dyDescent="0.2">
      <c r="A24" s="67">
        <v>12</v>
      </c>
      <c r="B24" s="24" t="s">
        <v>14</v>
      </c>
      <c r="C24" s="66">
        <f>C22</f>
        <v>7.0947945399999996</v>
      </c>
      <c r="D24" s="66"/>
    </row>
    <row r="25" spans="1:4" x14ac:dyDescent="0.2">
      <c r="A25" s="68"/>
      <c r="B25" s="24" t="s">
        <v>15</v>
      </c>
      <c r="C25" s="61"/>
      <c r="D25" s="61"/>
    </row>
    <row r="26" spans="1:4" x14ac:dyDescent="0.2">
      <c r="A26" s="68"/>
      <c r="B26" s="24" t="s">
        <v>16</v>
      </c>
      <c r="C26" s="66">
        <v>0.25700000000000001</v>
      </c>
      <c r="D26" s="66"/>
    </row>
    <row r="27" spans="1:4" x14ac:dyDescent="0.2">
      <c r="A27" s="68"/>
      <c r="B27" s="24" t="s">
        <v>17</v>
      </c>
      <c r="C27" s="66">
        <v>6.2530343999999998</v>
      </c>
      <c r="D27" s="66"/>
    </row>
    <row r="28" spans="1:4" x14ac:dyDescent="0.2">
      <c r="A28" s="69"/>
      <c r="B28" s="24" t="s">
        <v>18</v>
      </c>
      <c r="C28" s="66">
        <f>C24-C26-C27</f>
        <v>0.58476014000000021</v>
      </c>
      <c r="D28" s="66"/>
    </row>
    <row r="29" spans="1:4" x14ac:dyDescent="0.2">
      <c r="A29" s="25">
        <v>13</v>
      </c>
      <c r="B29" s="24" t="s">
        <v>19</v>
      </c>
      <c r="C29" s="58" t="s">
        <v>51</v>
      </c>
      <c r="D29" s="59"/>
    </row>
    <row r="30" spans="1:4" ht="60" x14ac:dyDescent="0.2">
      <c r="A30" s="20">
        <v>14</v>
      </c>
      <c r="B30" s="24" t="s">
        <v>20</v>
      </c>
      <c r="C30" s="58" t="s">
        <v>35</v>
      </c>
      <c r="D30" s="59"/>
    </row>
    <row r="31" spans="1:4" ht="30" x14ac:dyDescent="0.2">
      <c r="A31" s="20">
        <v>15</v>
      </c>
      <c r="B31" s="6" t="s">
        <v>21</v>
      </c>
      <c r="C31" s="70" t="s">
        <v>63</v>
      </c>
      <c r="D31" s="71"/>
    </row>
    <row r="32" spans="1:4" ht="29.25" customHeight="1" x14ac:dyDescent="0.2">
      <c r="A32" s="21"/>
      <c r="B32" s="6" t="s">
        <v>22</v>
      </c>
      <c r="C32" s="35">
        <v>45809</v>
      </c>
      <c r="D32" s="35">
        <v>45809</v>
      </c>
    </row>
    <row r="33" spans="1:17" ht="17.25" customHeight="1" x14ac:dyDescent="0.2">
      <c r="A33" s="21"/>
      <c r="B33" s="6" t="s">
        <v>23</v>
      </c>
      <c r="C33" s="35">
        <v>45870</v>
      </c>
      <c r="D33" s="35">
        <v>45931</v>
      </c>
    </row>
    <row r="34" spans="1:17" ht="33" customHeight="1" x14ac:dyDescent="0.2">
      <c r="A34" s="21"/>
      <c r="B34" s="6" t="s">
        <v>24</v>
      </c>
      <c r="C34" s="35">
        <v>46296</v>
      </c>
      <c r="D34" s="35">
        <v>46296</v>
      </c>
    </row>
    <row r="35" spans="1:17" ht="63.75" customHeight="1" x14ac:dyDescent="0.2">
      <c r="A35" s="22"/>
      <c r="B35" s="6" t="s">
        <v>25</v>
      </c>
      <c r="C35" s="35">
        <v>46327</v>
      </c>
      <c r="D35" s="35">
        <v>46327</v>
      </c>
    </row>
    <row r="36" spans="1:17" ht="32.25" customHeight="1" x14ac:dyDescent="0.2">
      <c r="A36" s="25">
        <v>16</v>
      </c>
      <c r="B36" s="6" t="s">
        <v>41</v>
      </c>
      <c r="C36" s="70" t="s">
        <v>54</v>
      </c>
      <c r="D36" s="71"/>
    </row>
    <row r="37" spans="1:17" ht="38.25" hidden="1" customHeight="1" x14ac:dyDescent="0.2">
      <c r="B37" s="72" t="s">
        <v>26</v>
      </c>
      <c r="C37" s="72"/>
      <c r="D37" s="72"/>
    </row>
    <row r="38" spans="1:17" ht="38.25" customHeight="1" x14ac:dyDescent="0.2">
      <c r="B38" s="26"/>
      <c r="C38" s="26"/>
      <c r="D38" s="26"/>
    </row>
    <row r="39" spans="1:17" x14ac:dyDescent="0.2">
      <c r="B39" s="2" t="s">
        <v>27</v>
      </c>
      <c r="C39" s="23"/>
      <c r="D39" s="23"/>
    </row>
    <row r="40" spans="1:17" s="8" customFormat="1" ht="12.75" x14ac:dyDescent="0.2">
      <c r="A40" s="1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</row>
    <row r="41" spans="1:17" x14ac:dyDescent="0.2">
      <c r="B41" s="36" t="s">
        <v>64</v>
      </c>
    </row>
  </sheetData>
  <mergeCells count="33">
    <mergeCell ref="C29:D29"/>
    <mergeCell ref="C30:D30"/>
    <mergeCell ref="C31:D31"/>
    <mergeCell ref="C36:D36"/>
    <mergeCell ref="B37:D37"/>
    <mergeCell ref="C20:D20"/>
    <mergeCell ref="C21:D21"/>
    <mergeCell ref="C22:D22"/>
    <mergeCell ref="C23:D23"/>
    <mergeCell ref="A24:A28"/>
    <mergeCell ref="C24:D24"/>
    <mergeCell ref="C25:D25"/>
    <mergeCell ref="C26:D26"/>
    <mergeCell ref="C27:D27"/>
    <mergeCell ref="C28:D28"/>
    <mergeCell ref="C19:D19"/>
    <mergeCell ref="A8:D8"/>
    <mergeCell ref="A9:D9"/>
    <mergeCell ref="A10:D10"/>
    <mergeCell ref="A11:D11"/>
    <mergeCell ref="A12:D12"/>
    <mergeCell ref="C13:D13"/>
    <mergeCell ref="C14:D14"/>
    <mergeCell ref="C15:D15"/>
    <mergeCell ref="C16:D16"/>
    <mergeCell ref="C17:D17"/>
    <mergeCell ref="C18:D18"/>
    <mergeCell ref="A7:D7"/>
    <mergeCell ref="A2:D2"/>
    <mergeCell ref="A3:D3"/>
    <mergeCell ref="A4:G4"/>
    <mergeCell ref="A5:D5"/>
    <mergeCell ref="A6:D6"/>
  </mergeCells>
  <pageMargins left="0.55118110236220474" right="0.27559055118110237" top="0.74803149606299213" bottom="0.45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R41"/>
  <sheetViews>
    <sheetView view="pageBreakPreview" zoomScale="85" zoomScaleNormal="100" zoomScaleSheetLayoutView="85" workbookViewId="0">
      <selection activeCell="A7" sqref="A7:D7"/>
    </sheetView>
  </sheetViews>
  <sheetFormatPr defaultRowHeight="15" x14ac:dyDescent="0.2"/>
  <cols>
    <col min="1" max="1" width="9.140625" style="1" customWidth="1"/>
    <col min="2" max="2" width="50.7109375" style="2" customWidth="1"/>
    <col min="3" max="3" width="43.85546875" style="2" customWidth="1"/>
    <col min="4" max="4" width="44.85546875" style="2" customWidth="1"/>
    <col min="5" max="17" width="9.140625" style="23" customWidth="1"/>
    <col min="18" max="16384" width="9.140625" style="3"/>
  </cols>
  <sheetData>
    <row r="2" spans="1:18" ht="17.25" customHeight="1" x14ac:dyDescent="0.25">
      <c r="A2" s="48" t="s">
        <v>0</v>
      </c>
      <c r="B2" s="48"/>
      <c r="C2" s="48"/>
      <c r="D2" s="48"/>
      <c r="E2" s="4"/>
      <c r="F2" s="3"/>
      <c r="G2" s="19"/>
      <c r="R2" s="23"/>
    </row>
    <row r="3" spans="1:18" ht="14.25" customHeight="1" x14ac:dyDescent="0.25">
      <c r="A3" s="49" t="s">
        <v>38</v>
      </c>
      <c r="B3" s="49"/>
      <c r="C3" s="49"/>
      <c r="D3" s="49"/>
      <c r="E3" s="5"/>
      <c r="F3" s="5"/>
      <c r="G3" s="5"/>
      <c r="R3" s="23"/>
    </row>
    <row r="4" spans="1:18" ht="4.5" customHeight="1" x14ac:dyDescent="0.2">
      <c r="A4" s="50"/>
      <c r="B4" s="50"/>
      <c r="C4" s="50"/>
      <c r="D4" s="50"/>
      <c r="E4" s="50"/>
      <c r="F4" s="50"/>
      <c r="G4" s="50"/>
      <c r="R4" s="23"/>
    </row>
    <row r="5" spans="1:18" ht="18" customHeight="1" x14ac:dyDescent="0.25">
      <c r="A5" s="49" t="str">
        <f>'О2025-ВЛ-1'!A5:D5</f>
        <v>А.В.Сковпень</v>
      </c>
      <c r="B5" s="49"/>
      <c r="C5" s="49"/>
      <c r="D5" s="49"/>
      <c r="E5" s="5"/>
      <c r="F5" s="5"/>
      <c r="G5" s="5"/>
      <c r="R5" s="23"/>
    </row>
    <row r="6" spans="1:18" ht="15.75" customHeight="1" x14ac:dyDescent="0.25">
      <c r="A6" s="49" t="str">
        <f>'О2025-ВЛ-1'!A6:D6</f>
        <v>«_____» ________ 2024г.</v>
      </c>
      <c r="B6" s="49"/>
      <c r="C6" s="49"/>
      <c r="D6" s="49"/>
      <c r="E6" s="5"/>
      <c r="F6" s="3"/>
      <c r="G6" s="19"/>
      <c r="R6" s="23"/>
    </row>
    <row r="7" spans="1:18" x14ac:dyDescent="0.2">
      <c r="A7" s="47" t="s">
        <v>1</v>
      </c>
      <c r="B7" s="47"/>
      <c r="C7" s="47"/>
      <c r="D7" s="47"/>
    </row>
    <row r="8" spans="1:18" x14ac:dyDescent="0.2">
      <c r="A8" s="52" t="str">
        <f>'О2025-ВЛ-1'!A8:D8</f>
        <v>Общество с ограниченной ответственностью  "Океан-Газ"</v>
      </c>
      <c r="B8" s="52"/>
      <c r="C8" s="52"/>
      <c r="D8" s="52"/>
    </row>
    <row r="9" spans="1:18" x14ac:dyDescent="0.2">
      <c r="A9" s="53" t="s">
        <v>2</v>
      </c>
      <c r="B9" s="53"/>
      <c r="C9" s="53"/>
      <c r="D9" s="53"/>
    </row>
    <row r="10" spans="1:18" x14ac:dyDescent="0.2">
      <c r="A10" s="54" t="s">
        <v>3</v>
      </c>
      <c r="B10" s="54"/>
      <c r="C10" s="54"/>
      <c r="D10" s="54"/>
    </row>
    <row r="11" spans="1:18" x14ac:dyDescent="0.2">
      <c r="A11" s="54" t="str">
        <f>'О2025-ВЛ-1'!A11:D11</f>
        <v>Год раскрытия информации: 2024 год</v>
      </c>
      <c r="B11" s="54"/>
      <c r="C11" s="54"/>
      <c r="D11" s="54"/>
    </row>
    <row r="12" spans="1:18" x14ac:dyDescent="0.2">
      <c r="A12" s="55"/>
      <c r="B12" s="55"/>
      <c r="C12" s="55"/>
      <c r="D12" s="55"/>
    </row>
    <row r="13" spans="1:18" ht="41.25" customHeight="1" x14ac:dyDescent="0.2">
      <c r="A13" s="25">
        <v>1</v>
      </c>
      <c r="B13" s="24" t="s">
        <v>4</v>
      </c>
      <c r="C13" s="56" t="s">
        <v>58</v>
      </c>
      <c r="D13" s="56"/>
    </row>
    <row r="14" spans="1:18" ht="20.25" customHeight="1" x14ac:dyDescent="0.2">
      <c r="A14" s="25">
        <v>2</v>
      </c>
      <c r="B14" s="24" t="s">
        <v>5</v>
      </c>
      <c r="C14" s="57" t="str">
        <f>Реестр!E6</f>
        <v>P-2026-ВЛ-2</v>
      </c>
      <c r="D14" s="56"/>
    </row>
    <row r="15" spans="1:18" ht="34.5" customHeight="1" x14ac:dyDescent="0.2">
      <c r="A15" s="25">
        <v>3</v>
      </c>
      <c r="B15" s="24" t="s">
        <v>6</v>
      </c>
      <c r="C15" s="58" t="s">
        <v>37</v>
      </c>
      <c r="D15" s="59"/>
    </row>
    <row r="16" spans="1:18" ht="32.25" customHeight="1" x14ac:dyDescent="0.2">
      <c r="A16" s="25">
        <v>4</v>
      </c>
      <c r="B16" s="24" t="s">
        <v>7</v>
      </c>
      <c r="C16" s="60" t="s">
        <v>42</v>
      </c>
      <c r="D16" s="60"/>
    </row>
    <row r="17" spans="1:4" ht="18" customHeight="1" x14ac:dyDescent="0.2">
      <c r="A17" s="25">
        <v>5</v>
      </c>
      <c r="B17" s="24" t="s">
        <v>8</v>
      </c>
      <c r="C17" s="61">
        <v>0.4</v>
      </c>
      <c r="D17" s="61"/>
    </row>
    <row r="18" spans="1:4" ht="17.25" customHeight="1" x14ac:dyDescent="0.2">
      <c r="A18" s="25">
        <v>6</v>
      </c>
      <c r="B18" s="24" t="s">
        <v>9</v>
      </c>
      <c r="C18" s="61" t="s">
        <v>65</v>
      </c>
      <c r="D18" s="61"/>
    </row>
    <row r="19" spans="1:4" ht="45" customHeight="1" x14ac:dyDescent="0.25">
      <c r="A19" s="25">
        <v>7</v>
      </c>
      <c r="B19" s="24" t="s">
        <v>10</v>
      </c>
      <c r="C19" s="51" t="s">
        <v>50</v>
      </c>
      <c r="D19" s="51"/>
    </row>
    <row r="20" spans="1:4" ht="40.5" customHeight="1" x14ac:dyDescent="0.2">
      <c r="A20" s="20">
        <v>8</v>
      </c>
      <c r="B20" s="24" t="s">
        <v>11</v>
      </c>
      <c r="C20" s="60" t="s">
        <v>44</v>
      </c>
      <c r="D20" s="60"/>
    </row>
    <row r="21" spans="1:4" ht="30" customHeight="1" x14ac:dyDescent="0.2">
      <c r="A21" s="25">
        <v>9</v>
      </c>
      <c r="B21" s="24" t="s">
        <v>12</v>
      </c>
      <c r="C21" s="64" t="s">
        <v>40</v>
      </c>
      <c r="D21" s="65"/>
    </row>
    <row r="22" spans="1:4" ht="30" x14ac:dyDescent="0.2">
      <c r="A22" s="25">
        <v>10</v>
      </c>
      <c r="B22" s="24" t="s">
        <v>39</v>
      </c>
      <c r="C22" s="66">
        <v>12.45856264</v>
      </c>
      <c r="D22" s="66"/>
    </row>
    <row r="23" spans="1:4" ht="18.75" customHeight="1" x14ac:dyDescent="0.2">
      <c r="A23" s="25">
        <v>11</v>
      </c>
      <c r="B23" s="24" t="s">
        <v>13</v>
      </c>
      <c r="C23" s="61">
        <f>C17</f>
        <v>0.4</v>
      </c>
      <c r="D23" s="61"/>
    </row>
    <row r="24" spans="1:4" x14ac:dyDescent="0.2">
      <c r="A24" s="67">
        <v>12</v>
      </c>
      <c r="B24" s="24" t="s">
        <v>14</v>
      </c>
      <c r="C24" s="66">
        <f>C22</f>
        <v>12.45856264</v>
      </c>
      <c r="D24" s="66"/>
    </row>
    <row r="25" spans="1:4" x14ac:dyDescent="0.2">
      <c r="A25" s="68"/>
      <c r="B25" s="24" t="s">
        <v>15</v>
      </c>
      <c r="C25" s="61"/>
      <c r="D25" s="61"/>
    </row>
    <row r="26" spans="1:4" x14ac:dyDescent="0.2">
      <c r="A26" s="68"/>
      <c r="B26" s="24" t="s">
        <v>16</v>
      </c>
      <c r="C26" s="66">
        <v>0.34571000000000002</v>
      </c>
      <c r="D26" s="66"/>
    </row>
    <row r="27" spans="1:4" x14ac:dyDescent="0.2">
      <c r="A27" s="68"/>
      <c r="B27" s="24" t="s">
        <v>17</v>
      </c>
      <c r="C27" s="66">
        <v>11.866044</v>
      </c>
      <c r="D27" s="66"/>
    </row>
    <row r="28" spans="1:4" x14ac:dyDescent="0.2">
      <c r="A28" s="69"/>
      <c r="B28" s="24" t="s">
        <v>18</v>
      </c>
      <c r="C28" s="66">
        <f>C24-C26-C27</f>
        <v>0.24680863999999936</v>
      </c>
      <c r="D28" s="66"/>
    </row>
    <row r="29" spans="1:4" x14ac:dyDescent="0.2">
      <c r="A29" s="25">
        <v>13</v>
      </c>
      <c r="B29" s="24" t="s">
        <v>19</v>
      </c>
      <c r="C29" s="58" t="s">
        <v>51</v>
      </c>
      <c r="D29" s="59"/>
    </row>
    <row r="30" spans="1:4" ht="60" x14ac:dyDescent="0.2">
      <c r="A30" s="20">
        <v>14</v>
      </c>
      <c r="B30" s="24" t="s">
        <v>20</v>
      </c>
      <c r="C30" s="58" t="s">
        <v>35</v>
      </c>
      <c r="D30" s="59"/>
    </row>
    <row r="31" spans="1:4" ht="30" x14ac:dyDescent="0.2">
      <c r="A31" s="20">
        <v>15</v>
      </c>
      <c r="B31" s="6" t="s">
        <v>21</v>
      </c>
      <c r="C31" s="70" t="s">
        <v>66</v>
      </c>
      <c r="D31" s="71"/>
    </row>
    <row r="32" spans="1:4" ht="29.25" customHeight="1" x14ac:dyDescent="0.2">
      <c r="A32" s="21"/>
      <c r="B32" s="6" t="s">
        <v>22</v>
      </c>
      <c r="C32" s="7">
        <v>45839</v>
      </c>
      <c r="D32" s="35">
        <v>45839</v>
      </c>
    </row>
    <row r="33" spans="1:17" ht="17.25" customHeight="1" x14ac:dyDescent="0.2">
      <c r="A33" s="21"/>
      <c r="B33" s="6" t="s">
        <v>23</v>
      </c>
      <c r="C33" s="7">
        <v>46143</v>
      </c>
      <c r="D33" s="7">
        <v>46235</v>
      </c>
    </row>
    <row r="34" spans="1:17" ht="33" customHeight="1" x14ac:dyDescent="0.2">
      <c r="A34" s="21"/>
      <c r="B34" s="6" t="s">
        <v>24</v>
      </c>
      <c r="C34" s="35">
        <v>46143</v>
      </c>
      <c r="D34" s="35">
        <v>46235</v>
      </c>
    </row>
    <row r="35" spans="1:17" ht="63.75" customHeight="1" x14ac:dyDescent="0.2">
      <c r="A35" s="22"/>
      <c r="B35" s="6" t="s">
        <v>25</v>
      </c>
      <c r="C35" s="7">
        <v>47362</v>
      </c>
      <c r="D35" s="35">
        <v>47362</v>
      </c>
    </row>
    <row r="36" spans="1:17" ht="27.75" customHeight="1" x14ac:dyDescent="0.2">
      <c r="A36" s="25">
        <v>16</v>
      </c>
      <c r="B36" s="6" t="s">
        <v>41</v>
      </c>
      <c r="C36" s="70" t="s">
        <v>52</v>
      </c>
      <c r="D36" s="71"/>
    </row>
    <row r="37" spans="1:17" ht="38.25" hidden="1" customHeight="1" x14ac:dyDescent="0.2">
      <c r="B37" s="72" t="s">
        <v>26</v>
      </c>
      <c r="C37" s="72"/>
      <c r="D37" s="72"/>
    </row>
    <row r="38" spans="1:17" ht="38.25" customHeight="1" x14ac:dyDescent="0.2">
      <c r="B38" s="26"/>
      <c r="C38" s="26"/>
      <c r="D38" s="26"/>
    </row>
    <row r="39" spans="1:17" x14ac:dyDescent="0.2">
      <c r="B39" s="2" t="s">
        <v>27</v>
      </c>
      <c r="C39" s="23"/>
      <c r="D39" s="23"/>
    </row>
    <row r="40" spans="1:17" s="8" customFormat="1" ht="12.75" x14ac:dyDescent="0.2">
      <c r="A40" s="1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</row>
    <row r="41" spans="1:17" x14ac:dyDescent="0.2">
      <c r="B41" s="10" t="str">
        <f>'О2025-ВЛ-1'!B41</f>
        <v>Должность: Генеральный директор Сковпень Андрей Викторович</v>
      </c>
    </row>
  </sheetData>
  <mergeCells count="33">
    <mergeCell ref="C29:D29"/>
    <mergeCell ref="C30:D30"/>
    <mergeCell ref="C31:D31"/>
    <mergeCell ref="C36:D36"/>
    <mergeCell ref="B37:D37"/>
    <mergeCell ref="C20:D20"/>
    <mergeCell ref="C21:D21"/>
    <mergeCell ref="C22:D22"/>
    <mergeCell ref="C23:D23"/>
    <mergeCell ref="A24:A28"/>
    <mergeCell ref="C24:D24"/>
    <mergeCell ref="C25:D25"/>
    <mergeCell ref="C26:D26"/>
    <mergeCell ref="C27:D27"/>
    <mergeCell ref="C28:D28"/>
    <mergeCell ref="C19:D19"/>
    <mergeCell ref="A8:D8"/>
    <mergeCell ref="A9:D9"/>
    <mergeCell ref="A10:D10"/>
    <mergeCell ref="A11:D11"/>
    <mergeCell ref="A12:D12"/>
    <mergeCell ref="C13:D13"/>
    <mergeCell ref="C14:D14"/>
    <mergeCell ref="C15:D15"/>
    <mergeCell ref="C16:D16"/>
    <mergeCell ref="C17:D17"/>
    <mergeCell ref="C18:D18"/>
    <mergeCell ref="A7:D7"/>
    <mergeCell ref="A2:D2"/>
    <mergeCell ref="A3:D3"/>
    <mergeCell ref="A4:G4"/>
    <mergeCell ref="A5:D5"/>
    <mergeCell ref="A6:D6"/>
  </mergeCells>
  <pageMargins left="0.55118110236220474" right="0.27559055118110237" top="0.74803149606299213" bottom="0.45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B4E8B-302D-4904-A99C-6C0C32CAD3A4}">
  <dimension ref="A2:R41"/>
  <sheetViews>
    <sheetView tabSelected="1" view="pageBreakPreview" topLeftCell="A16" zoomScale="80" zoomScaleNormal="100" zoomScaleSheetLayoutView="80" workbookViewId="0">
      <selection activeCell="F25" sqref="F25"/>
    </sheetView>
  </sheetViews>
  <sheetFormatPr defaultRowHeight="15" x14ac:dyDescent="0.2"/>
  <cols>
    <col min="1" max="1" width="9.140625" style="1"/>
    <col min="2" max="2" width="50.7109375" style="2" customWidth="1"/>
    <col min="3" max="3" width="43.85546875" style="2" customWidth="1"/>
    <col min="4" max="4" width="44.85546875" style="2" customWidth="1"/>
    <col min="5" max="17" width="9.140625" style="28"/>
    <col min="18" max="16384" width="9.140625" style="3"/>
  </cols>
  <sheetData>
    <row r="2" spans="1:18" ht="17.25" customHeight="1" x14ac:dyDescent="0.25">
      <c r="A2" s="48" t="s">
        <v>0</v>
      </c>
      <c r="B2" s="48"/>
      <c r="C2" s="48"/>
      <c r="D2" s="48"/>
      <c r="E2" s="4"/>
      <c r="F2" s="3"/>
      <c r="G2" s="27"/>
      <c r="R2" s="28"/>
    </row>
    <row r="3" spans="1:18" ht="14.25" customHeight="1" x14ac:dyDescent="0.25">
      <c r="A3" s="49" t="s">
        <v>38</v>
      </c>
      <c r="B3" s="49"/>
      <c r="C3" s="49"/>
      <c r="D3" s="49"/>
      <c r="E3" s="5"/>
      <c r="F3" s="5"/>
      <c r="G3" s="5"/>
      <c r="R3" s="28"/>
    </row>
    <row r="4" spans="1:18" ht="4.5" customHeight="1" x14ac:dyDescent="0.2">
      <c r="A4" s="50"/>
      <c r="B4" s="50"/>
      <c r="C4" s="50"/>
      <c r="D4" s="50"/>
      <c r="E4" s="50"/>
      <c r="F4" s="50"/>
      <c r="G4" s="50"/>
      <c r="R4" s="28"/>
    </row>
    <row r="5" spans="1:18" ht="18" customHeight="1" x14ac:dyDescent="0.25">
      <c r="A5" s="49" t="str">
        <f>'P-2026-ВЛ-2'!A5:D5</f>
        <v>А.В.Сковпень</v>
      </c>
      <c r="B5" s="49"/>
      <c r="C5" s="49"/>
      <c r="D5" s="49"/>
      <c r="E5" s="5"/>
      <c r="F5" s="5"/>
      <c r="G5" s="5"/>
      <c r="R5" s="28"/>
    </row>
    <row r="6" spans="1:18" ht="15.75" customHeight="1" x14ac:dyDescent="0.25">
      <c r="A6" s="49" t="str">
        <f>'P-2026-ВЛ-2'!A6:D6</f>
        <v>«_____» ________ 2024г.</v>
      </c>
      <c r="B6" s="49"/>
      <c r="C6" s="49"/>
      <c r="D6" s="49"/>
      <c r="E6" s="5"/>
      <c r="F6" s="3"/>
      <c r="G6" s="27"/>
      <c r="R6" s="28"/>
    </row>
    <row r="7" spans="1:18" x14ac:dyDescent="0.2">
      <c r="A7" s="47" t="s">
        <v>1</v>
      </c>
      <c r="B7" s="47"/>
      <c r="C7" s="47"/>
      <c r="D7" s="47"/>
    </row>
    <row r="8" spans="1:18" x14ac:dyDescent="0.2">
      <c r="A8" s="52" t="str">
        <f>'P-2026-ВЛ-2'!A8:D8</f>
        <v>Общество с ограниченной ответственностью  "Океан-Газ"</v>
      </c>
      <c r="B8" s="52"/>
      <c r="C8" s="52"/>
      <c r="D8" s="52"/>
    </row>
    <row r="9" spans="1:18" x14ac:dyDescent="0.2">
      <c r="A9" s="53" t="s">
        <v>2</v>
      </c>
      <c r="B9" s="53"/>
      <c r="C9" s="53"/>
      <c r="D9" s="53"/>
    </row>
    <row r="10" spans="1:18" x14ac:dyDescent="0.2">
      <c r="A10" s="54" t="s">
        <v>3</v>
      </c>
      <c r="B10" s="54"/>
      <c r="C10" s="54"/>
      <c r="D10" s="54"/>
    </row>
    <row r="11" spans="1:18" x14ac:dyDescent="0.2">
      <c r="A11" s="54" t="s">
        <v>61</v>
      </c>
      <c r="B11" s="54"/>
      <c r="C11" s="54"/>
      <c r="D11" s="54"/>
    </row>
    <row r="12" spans="1:18" x14ac:dyDescent="0.2">
      <c r="A12" s="55"/>
      <c r="B12" s="55"/>
      <c r="C12" s="55"/>
      <c r="D12" s="55"/>
    </row>
    <row r="13" spans="1:18" ht="41.25" customHeight="1" x14ac:dyDescent="0.2">
      <c r="A13" s="30">
        <v>1</v>
      </c>
      <c r="B13" s="29" t="s">
        <v>4</v>
      </c>
      <c r="C13" s="56" t="str">
        <f>Реестр!D7</f>
        <v xml:space="preserve">Установка приборов учета </v>
      </c>
      <c r="D13" s="56"/>
    </row>
    <row r="14" spans="1:18" ht="20.25" customHeight="1" x14ac:dyDescent="0.2">
      <c r="A14" s="30">
        <v>2</v>
      </c>
      <c r="B14" s="29" t="s">
        <v>5</v>
      </c>
      <c r="C14" s="57" t="str">
        <f>Реестр!E7</f>
        <v>О-2025-3</v>
      </c>
      <c r="D14" s="56"/>
    </row>
    <row r="15" spans="1:18" ht="34.5" customHeight="1" x14ac:dyDescent="0.2">
      <c r="A15" s="30">
        <v>3</v>
      </c>
      <c r="B15" s="29" t="s">
        <v>6</v>
      </c>
      <c r="C15" s="58" t="s">
        <v>37</v>
      </c>
      <c r="D15" s="59"/>
    </row>
    <row r="16" spans="1:18" ht="32.25" customHeight="1" x14ac:dyDescent="0.2">
      <c r="A16" s="30">
        <v>4</v>
      </c>
      <c r="B16" s="29" t="s">
        <v>7</v>
      </c>
      <c r="C16" s="58" t="s">
        <v>47</v>
      </c>
      <c r="D16" s="59"/>
    </row>
    <row r="17" spans="1:4" ht="18" customHeight="1" x14ac:dyDescent="0.2">
      <c r="A17" s="30">
        <v>5</v>
      </c>
      <c r="B17" s="29" t="s">
        <v>8</v>
      </c>
      <c r="C17" s="61" t="s">
        <v>43</v>
      </c>
      <c r="D17" s="61"/>
    </row>
    <row r="18" spans="1:4" ht="17.25" customHeight="1" x14ac:dyDescent="0.2">
      <c r="A18" s="30">
        <v>6</v>
      </c>
      <c r="B18" s="29" t="s">
        <v>9</v>
      </c>
      <c r="C18" s="61" t="s">
        <v>59</v>
      </c>
      <c r="D18" s="61"/>
    </row>
    <row r="19" spans="1:4" ht="45" customHeight="1" x14ac:dyDescent="0.25">
      <c r="A19" s="30">
        <v>7</v>
      </c>
      <c r="B19" s="29" t="s">
        <v>10</v>
      </c>
      <c r="C19" s="51" t="s">
        <v>55</v>
      </c>
      <c r="D19" s="51"/>
    </row>
    <row r="20" spans="1:4" ht="40.5" customHeight="1" x14ac:dyDescent="0.2">
      <c r="A20" s="31">
        <v>8</v>
      </c>
      <c r="B20" s="29" t="s">
        <v>11</v>
      </c>
      <c r="C20" s="60" t="s">
        <v>48</v>
      </c>
      <c r="D20" s="60"/>
    </row>
    <row r="21" spans="1:4" ht="30" customHeight="1" x14ac:dyDescent="0.2">
      <c r="A21" s="30">
        <v>9</v>
      </c>
      <c r="B21" s="29" t="s">
        <v>12</v>
      </c>
      <c r="C21" s="64" t="s">
        <v>49</v>
      </c>
      <c r="D21" s="65"/>
    </row>
    <row r="22" spans="1:4" ht="30" x14ac:dyDescent="0.2">
      <c r="A22" s="30">
        <v>10</v>
      </c>
      <c r="B22" s="29" t="s">
        <v>39</v>
      </c>
      <c r="C22" s="66">
        <v>0.61547790999999996</v>
      </c>
      <c r="D22" s="66"/>
    </row>
    <row r="23" spans="1:4" ht="18.75" customHeight="1" x14ac:dyDescent="0.2">
      <c r="A23" s="30">
        <v>11</v>
      </c>
      <c r="B23" s="29" t="s">
        <v>13</v>
      </c>
      <c r="C23" s="61" t="str">
        <f>C17</f>
        <v>-</v>
      </c>
      <c r="D23" s="61"/>
    </row>
    <row r="24" spans="1:4" x14ac:dyDescent="0.2">
      <c r="A24" s="67">
        <v>12</v>
      </c>
      <c r="B24" s="29" t="s">
        <v>14</v>
      </c>
      <c r="C24" s="66">
        <f>C22</f>
        <v>0.61547790999999996</v>
      </c>
      <c r="D24" s="66"/>
    </row>
    <row r="25" spans="1:4" x14ac:dyDescent="0.2">
      <c r="A25" s="68"/>
      <c r="B25" s="29" t="s">
        <v>15</v>
      </c>
      <c r="C25" s="61"/>
      <c r="D25" s="61"/>
    </row>
    <row r="26" spans="1:4" x14ac:dyDescent="0.2">
      <c r="A26" s="68"/>
      <c r="B26" s="29" t="s">
        <v>16</v>
      </c>
      <c r="C26" s="66"/>
      <c r="D26" s="66"/>
    </row>
    <row r="27" spans="1:4" ht="18" customHeight="1" x14ac:dyDescent="0.2">
      <c r="A27" s="68"/>
      <c r="B27" s="29" t="s">
        <v>17</v>
      </c>
      <c r="C27" s="66">
        <v>0.61547790999999996</v>
      </c>
      <c r="D27" s="66"/>
    </row>
    <row r="28" spans="1:4" ht="17.25" customHeight="1" x14ac:dyDescent="0.2">
      <c r="A28" s="69"/>
      <c r="B28" s="29" t="s">
        <v>18</v>
      </c>
      <c r="C28" s="66">
        <f>C24-C26-C27</f>
        <v>0</v>
      </c>
      <c r="D28" s="66"/>
    </row>
    <row r="29" spans="1:4" ht="21" customHeight="1" x14ac:dyDescent="0.2">
      <c r="A29" s="30">
        <v>13</v>
      </c>
      <c r="B29" s="29" t="s">
        <v>19</v>
      </c>
      <c r="C29" s="58" t="s">
        <v>51</v>
      </c>
      <c r="D29" s="59"/>
    </row>
    <row r="30" spans="1:4" ht="60" x14ac:dyDescent="0.2">
      <c r="A30" s="31">
        <v>14</v>
      </c>
      <c r="B30" s="29" t="s">
        <v>20</v>
      </c>
      <c r="C30" s="58" t="s">
        <v>35</v>
      </c>
      <c r="D30" s="59"/>
    </row>
    <row r="31" spans="1:4" ht="30" x14ac:dyDescent="0.2">
      <c r="A31" s="31">
        <v>15</v>
      </c>
      <c r="B31" s="6" t="s">
        <v>21</v>
      </c>
      <c r="C31" s="70" t="s">
        <v>60</v>
      </c>
      <c r="D31" s="71"/>
    </row>
    <row r="32" spans="1:4" ht="29.25" customHeight="1" x14ac:dyDescent="0.2">
      <c r="A32" s="32"/>
      <c r="B32" s="6" t="s">
        <v>22</v>
      </c>
      <c r="C32" s="7">
        <v>45658</v>
      </c>
      <c r="D32" s="7">
        <v>47453</v>
      </c>
    </row>
    <row r="33" spans="1:17" ht="34.5" customHeight="1" x14ac:dyDescent="0.2">
      <c r="A33" s="32"/>
      <c r="B33" s="6" t="s">
        <v>23</v>
      </c>
      <c r="C33" s="35">
        <v>45658</v>
      </c>
      <c r="D33" s="35">
        <v>47453</v>
      </c>
    </row>
    <row r="34" spans="1:17" ht="33" customHeight="1" x14ac:dyDescent="0.2">
      <c r="A34" s="32"/>
      <c r="B34" s="6" t="s">
        <v>24</v>
      </c>
      <c r="C34" s="35">
        <v>45658</v>
      </c>
      <c r="D34" s="35">
        <v>47453</v>
      </c>
    </row>
    <row r="35" spans="1:17" ht="63.75" customHeight="1" x14ac:dyDescent="0.2">
      <c r="A35" s="33"/>
      <c r="B35" s="6" t="s">
        <v>25</v>
      </c>
      <c r="C35" s="35">
        <v>45658</v>
      </c>
      <c r="D35" s="35">
        <v>46357</v>
      </c>
    </row>
    <row r="36" spans="1:17" ht="27.75" customHeight="1" x14ac:dyDescent="0.2">
      <c r="A36" s="30">
        <v>16</v>
      </c>
      <c r="B36" s="6" t="s">
        <v>41</v>
      </c>
      <c r="C36" s="70" t="s">
        <v>45</v>
      </c>
      <c r="D36" s="71"/>
    </row>
    <row r="37" spans="1:17" ht="38.25" hidden="1" customHeight="1" x14ac:dyDescent="0.2">
      <c r="B37" s="72" t="s">
        <v>26</v>
      </c>
      <c r="C37" s="72"/>
      <c r="D37" s="72"/>
    </row>
    <row r="38" spans="1:17" ht="38.25" customHeight="1" x14ac:dyDescent="0.2">
      <c r="B38" s="34"/>
      <c r="C38" s="34"/>
      <c r="D38" s="34"/>
    </row>
    <row r="39" spans="1:17" x14ac:dyDescent="0.2">
      <c r="B39" s="2" t="s">
        <v>27</v>
      </c>
      <c r="C39" s="28"/>
      <c r="D39" s="28"/>
    </row>
    <row r="40" spans="1:17" s="8" customFormat="1" ht="12.75" x14ac:dyDescent="0.2">
      <c r="A40" s="1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</row>
    <row r="41" spans="1:17" x14ac:dyDescent="0.2">
      <c r="B41" s="10" t="str">
        <f>'О2025-ВЛ-1'!B41</f>
        <v>Должность: Генеральный директор Сковпень Андрей Викторович</v>
      </c>
    </row>
  </sheetData>
  <mergeCells count="33">
    <mergeCell ref="A7:D7"/>
    <mergeCell ref="C16:D16"/>
    <mergeCell ref="C20:D20"/>
    <mergeCell ref="C21:D21"/>
    <mergeCell ref="C19:D19"/>
    <mergeCell ref="A8:D8"/>
    <mergeCell ref="A9:D9"/>
    <mergeCell ref="A10:D10"/>
    <mergeCell ref="A11:D11"/>
    <mergeCell ref="A12:D12"/>
    <mergeCell ref="C13:D13"/>
    <mergeCell ref="C14:D14"/>
    <mergeCell ref="C15:D15"/>
    <mergeCell ref="C17:D17"/>
    <mergeCell ref="C18:D18"/>
    <mergeCell ref="A2:D2"/>
    <mergeCell ref="A3:D3"/>
    <mergeCell ref="A4:G4"/>
    <mergeCell ref="A5:D5"/>
    <mergeCell ref="A6:D6"/>
    <mergeCell ref="C22:D22"/>
    <mergeCell ref="C23:D23"/>
    <mergeCell ref="A24:A28"/>
    <mergeCell ref="C24:D24"/>
    <mergeCell ref="C25:D25"/>
    <mergeCell ref="C26:D26"/>
    <mergeCell ref="C27:D27"/>
    <mergeCell ref="C28:D28"/>
    <mergeCell ref="C29:D29"/>
    <mergeCell ref="C31:D31"/>
    <mergeCell ref="B37:D37"/>
    <mergeCell ref="C30:D30"/>
    <mergeCell ref="C36:D36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Реестр</vt:lpstr>
      <vt:lpstr>О2025-ВЛ-1</vt:lpstr>
      <vt:lpstr>P-2026-ВЛ-2</vt:lpstr>
      <vt:lpstr>О2026-2029-3</vt:lpstr>
      <vt:lpstr>'P-2026-ВЛ-2'!Область_печати</vt:lpstr>
      <vt:lpstr>'О2025-ВЛ-1'!Область_печати</vt:lpstr>
      <vt:lpstr>'О2026-2029-3'!Область_печати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Ерышева</dc:creator>
  <cp:lastModifiedBy>МК-Транс123</cp:lastModifiedBy>
  <cp:lastPrinted>2024-04-24T01:05:41Z</cp:lastPrinted>
  <dcterms:created xsi:type="dcterms:W3CDTF">2020-01-16T20:37:15Z</dcterms:created>
  <dcterms:modified xsi:type="dcterms:W3CDTF">2024-04-24T01:06:28Z</dcterms:modified>
</cp:coreProperties>
</file>