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Лист1!$F$1:$F$117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8" i="1"/>
  <c r="W68"/>
  <c r="Y6"/>
  <c r="Z6" s="1"/>
  <c r="Y7"/>
  <c r="Z7" s="1"/>
  <c r="Y8"/>
  <c r="Z8" s="1"/>
  <c r="Y9"/>
  <c r="Z9" s="1"/>
  <c r="Y10"/>
  <c r="Z10" s="1"/>
  <c r="Y11"/>
  <c r="Z11" s="1"/>
  <c r="Y12"/>
  <c r="Z12" s="1"/>
  <c r="Y13"/>
  <c r="Z13" s="1"/>
  <c r="Y14"/>
  <c r="Z14" s="1"/>
  <c r="Y16"/>
  <c r="Z16" s="1"/>
  <c r="Y17"/>
  <c r="Z17" s="1"/>
  <c r="Y18"/>
  <c r="Z18" s="1"/>
  <c r="Y20"/>
  <c r="Z20" s="1"/>
  <c r="Y21"/>
  <c r="Z21" s="1"/>
  <c r="Y22"/>
  <c r="Z22" s="1"/>
  <c r="Y23"/>
  <c r="Z23" s="1"/>
  <c r="Y24"/>
  <c r="Z24" s="1"/>
  <c r="Y26"/>
  <c r="Z26" s="1"/>
  <c r="Y27"/>
  <c r="Z27" s="1"/>
  <c r="Y29"/>
  <c r="Z29" s="1"/>
  <c r="Y30"/>
  <c r="Z30" s="1"/>
  <c r="Y31"/>
  <c r="Z31" s="1"/>
  <c r="Y32"/>
  <c r="Z32" s="1"/>
  <c r="Y34"/>
  <c r="Z34" s="1"/>
  <c r="Y35"/>
  <c r="Z35" s="1"/>
  <c r="Y36"/>
  <c r="Z36" s="1"/>
  <c r="Y38"/>
  <c r="Z38" s="1"/>
  <c r="Y39"/>
  <c r="Z39" s="1"/>
  <c r="Y41"/>
  <c r="Z41" s="1"/>
  <c r="Y42"/>
  <c r="Z42" s="1"/>
  <c r="Y43"/>
  <c r="Z43" s="1"/>
  <c r="Y45"/>
  <c r="Z45" s="1"/>
  <c r="Y46"/>
  <c r="Z46" s="1"/>
  <c r="Y47"/>
  <c r="Z47" s="1"/>
  <c r="Y48"/>
  <c r="Z48" s="1"/>
  <c r="Y50"/>
  <c r="Z50" s="1"/>
  <c r="Y51"/>
  <c r="Z51" s="1"/>
  <c r="Y52"/>
  <c r="Z52" s="1"/>
  <c r="Y53"/>
  <c r="Z53" s="1"/>
  <c r="Y55"/>
  <c r="Z55" s="1"/>
  <c r="Y56"/>
  <c r="Z56" s="1"/>
  <c r="Y57"/>
  <c r="Z57" s="1"/>
  <c r="Y58"/>
  <c r="Z58" s="1"/>
  <c r="Y59"/>
  <c r="Z59" s="1"/>
  <c r="Y60"/>
  <c r="Z60" s="1"/>
  <c r="Y61"/>
  <c r="Z61" s="1"/>
  <c r="Y62"/>
  <c r="Z62" s="1"/>
  <c r="Y63"/>
  <c r="Z63" s="1"/>
  <c r="Y64"/>
  <c r="Z64" s="1"/>
  <c r="Y65"/>
  <c r="Z65" s="1"/>
  <c r="Y66"/>
  <c r="Z66" s="1"/>
  <c r="Y67"/>
  <c r="Z67" s="1"/>
  <c r="Y69"/>
  <c r="Z69" s="1"/>
  <c r="Y70"/>
  <c r="Z70" s="1"/>
  <c r="Y71"/>
  <c r="Z71" s="1"/>
  <c r="Y73"/>
  <c r="Z73" s="1"/>
  <c r="Y74"/>
  <c r="Z74" s="1"/>
  <c r="Y75"/>
  <c r="Z75" s="1"/>
  <c r="Y77"/>
  <c r="Z77" s="1"/>
  <c r="Y78"/>
  <c r="Z78" s="1"/>
  <c r="Y79"/>
  <c r="Z79" s="1"/>
  <c r="Y81"/>
  <c r="Z81" s="1"/>
  <c r="Y82"/>
  <c r="Z82" s="1"/>
  <c r="Y84"/>
  <c r="Z84" s="1"/>
  <c r="Y85"/>
  <c r="Z85" s="1"/>
  <c r="Y86"/>
  <c r="Z86" s="1"/>
  <c r="Y87"/>
  <c r="Z87" s="1"/>
  <c r="Y88"/>
  <c r="Z88" s="1"/>
  <c r="Y89"/>
  <c r="Z89" s="1"/>
  <c r="Y90"/>
  <c r="Z90" s="1"/>
  <c r="Y91"/>
  <c r="Z91" s="1"/>
  <c r="Y92"/>
  <c r="Z92" s="1"/>
  <c r="Y93"/>
  <c r="Z93" s="1"/>
  <c r="Y94"/>
  <c r="Z94" s="1"/>
  <c r="Y95"/>
  <c r="Z95" s="1"/>
  <c r="Y96"/>
  <c r="Z96" s="1"/>
  <c r="Y97"/>
  <c r="Z97" s="1"/>
  <c r="Y98"/>
  <c r="Z98" s="1"/>
  <c r="Y99"/>
  <c r="Z99" s="1"/>
  <c r="Y100"/>
  <c r="Z100" s="1"/>
  <c r="Y101"/>
  <c r="Z101" s="1"/>
  <c r="Y102"/>
  <c r="Z102" s="1"/>
  <c r="Y103"/>
  <c r="Z103" s="1"/>
  <c r="Y104"/>
  <c r="Z104" s="1"/>
  <c r="Y105"/>
  <c r="Z105" s="1"/>
  <c r="Y106"/>
  <c r="Z106" s="1"/>
  <c r="Y108"/>
  <c r="Z108" s="1"/>
  <c r="Y109"/>
  <c r="Z109" s="1"/>
  <c r="Y110"/>
  <c r="Z110" s="1"/>
  <c r="Y111"/>
  <c r="Z111" s="1"/>
  <c r="Y112"/>
  <c r="Z112" s="1"/>
  <c r="Y113"/>
  <c r="Z113" s="1"/>
  <c r="Y114"/>
  <c r="Z114" s="1"/>
  <c r="Y115"/>
  <c r="Z115" s="1"/>
  <c r="Y116"/>
  <c r="Z116" s="1"/>
  <c r="Y117"/>
  <c r="Z117" s="1"/>
  <c r="Y5"/>
  <c r="Z5" s="1"/>
  <c r="V6"/>
  <c r="W6" s="1"/>
  <c r="V7"/>
  <c r="W7" s="1"/>
  <c r="V8"/>
  <c r="W8" s="1"/>
  <c r="V9"/>
  <c r="W9" s="1"/>
  <c r="V10"/>
  <c r="W10" s="1"/>
  <c r="V11"/>
  <c r="W11" s="1"/>
  <c r="V12"/>
  <c r="W12" s="1"/>
  <c r="V13"/>
  <c r="W13" s="1"/>
  <c r="V14"/>
  <c r="W14" s="1"/>
  <c r="V16"/>
  <c r="W16" s="1"/>
  <c r="V17"/>
  <c r="W17" s="1"/>
  <c r="V18"/>
  <c r="W18" s="1"/>
  <c r="V20"/>
  <c r="W20" s="1"/>
  <c r="V21"/>
  <c r="W21" s="1"/>
  <c r="V22"/>
  <c r="W22" s="1"/>
  <c r="V23"/>
  <c r="W23" s="1"/>
  <c r="V24"/>
  <c r="W24" s="1"/>
  <c r="V26"/>
  <c r="W26" s="1"/>
  <c r="V27"/>
  <c r="W27" s="1"/>
  <c r="V29"/>
  <c r="W29" s="1"/>
  <c r="V30"/>
  <c r="W30" s="1"/>
  <c r="V31"/>
  <c r="W31" s="1"/>
  <c r="V32"/>
  <c r="W32" s="1"/>
  <c r="V34"/>
  <c r="W34" s="1"/>
  <c r="V35"/>
  <c r="W35" s="1"/>
  <c r="V36"/>
  <c r="W36" s="1"/>
  <c r="V38"/>
  <c r="W38" s="1"/>
  <c r="V39"/>
  <c r="W39" s="1"/>
  <c r="V41"/>
  <c r="W41" s="1"/>
  <c r="V42"/>
  <c r="W42" s="1"/>
  <c r="V43"/>
  <c r="W43" s="1"/>
  <c r="V45"/>
  <c r="W45" s="1"/>
  <c r="V46"/>
  <c r="W46" s="1"/>
  <c r="V47"/>
  <c r="W47" s="1"/>
  <c r="V48"/>
  <c r="W48" s="1"/>
  <c r="V50"/>
  <c r="W50" s="1"/>
  <c r="V51"/>
  <c r="W51" s="1"/>
  <c r="V52"/>
  <c r="W52" s="1"/>
  <c r="V53"/>
  <c r="W53" s="1"/>
  <c r="V55"/>
  <c r="W55" s="1"/>
  <c r="V56"/>
  <c r="W56" s="1"/>
  <c r="V57"/>
  <c r="W57" s="1"/>
  <c r="V58"/>
  <c r="W58" s="1"/>
  <c r="V59"/>
  <c r="W59" s="1"/>
  <c r="V60"/>
  <c r="W60" s="1"/>
  <c r="V61"/>
  <c r="W61" s="1"/>
  <c r="V62"/>
  <c r="W62" s="1"/>
  <c r="V63"/>
  <c r="W63" s="1"/>
  <c r="V64"/>
  <c r="W64" s="1"/>
  <c r="V65"/>
  <c r="W65" s="1"/>
  <c r="V66"/>
  <c r="W66" s="1"/>
  <c r="V67"/>
  <c r="W67" s="1"/>
  <c r="V69"/>
  <c r="W69" s="1"/>
  <c r="V70"/>
  <c r="W70" s="1"/>
  <c r="V71"/>
  <c r="W71" s="1"/>
  <c r="V73"/>
  <c r="W73" s="1"/>
  <c r="V74"/>
  <c r="W74" s="1"/>
  <c r="V75"/>
  <c r="W75" s="1"/>
  <c r="V77"/>
  <c r="W77" s="1"/>
  <c r="V78"/>
  <c r="W78" s="1"/>
  <c r="V79"/>
  <c r="W79" s="1"/>
  <c r="V81"/>
  <c r="W81" s="1"/>
  <c r="V82"/>
  <c r="W82" s="1"/>
  <c r="V84"/>
  <c r="W84" s="1"/>
  <c r="V85"/>
  <c r="W85" s="1"/>
  <c r="V86"/>
  <c r="W86" s="1"/>
  <c r="V87"/>
  <c r="W87" s="1"/>
  <c r="V88"/>
  <c r="W88" s="1"/>
  <c r="V89"/>
  <c r="W89" s="1"/>
  <c r="V90"/>
  <c r="W90" s="1"/>
  <c r="V91"/>
  <c r="W91" s="1"/>
  <c r="V92"/>
  <c r="W92" s="1"/>
  <c r="V93"/>
  <c r="W93" s="1"/>
  <c r="V94"/>
  <c r="W94" s="1"/>
  <c r="V95"/>
  <c r="W95" s="1"/>
  <c r="V96"/>
  <c r="W96" s="1"/>
  <c r="V97"/>
  <c r="W97" s="1"/>
  <c r="V98"/>
  <c r="W98" s="1"/>
  <c r="V99"/>
  <c r="W99" s="1"/>
  <c r="V100"/>
  <c r="W100" s="1"/>
  <c r="V101"/>
  <c r="W101" s="1"/>
  <c r="V102"/>
  <c r="W102" s="1"/>
  <c r="V103"/>
  <c r="W103" s="1"/>
  <c r="V104"/>
  <c r="W104" s="1"/>
  <c r="V105"/>
  <c r="W105" s="1"/>
  <c r="V106"/>
  <c r="W106" s="1"/>
  <c r="V108"/>
  <c r="W108" s="1"/>
  <c r="V109"/>
  <c r="W109" s="1"/>
  <c r="V110"/>
  <c r="W110" s="1"/>
  <c r="V111"/>
  <c r="W111" s="1"/>
  <c r="V112"/>
  <c r="W112" s="1"/>
  <c r="V113"/>
  <c r="W113" s="1"/>
  <c r="V114"/>
  <c r="W114" s="1"/>
  <c r="V115"/>
  <c r="W115" s="1"/>
  <c r="V116"/>
  <c r="W116" s="1"/>
  <c r="V117"/>
  <c r="W117" s="1"/>
  <c r="V5"/>
  <c r="W5" s="1"/>
</calcChain>
</file>

<file path=xl/sharedStrings.xml><?xml version="1.0" encoding="utf-8"?>
<sst xmlns="http://schemas.openxmlformats.org/spreadsheetml/2006/main" count="185" uniqueCount="185">
  <si>
    <t>№</t>
  </si>
  <si>
    <t>Камчатский край</t>
  </si>
  <si>
    <t>Петропавловск-Камчатский городской округ</t>
  </si>
  <si>
    <t xml:space="preserve">Вилючинский городской округ </t>
  </si>
  <si>
    <t>Алеутский муниципальный район</t>
  </si>
  <si>
    <t>Сельское поселение Никольское</t>
  </si>
  <si>
    <t>Быстринский муниципальный район</t>
  </si>
  <si>
    <t>Эссовское сельское поселение</t>
  </si>
  <si>
    <t>Анавгайское сельское поселение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</si>
  <si>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</si>
  <si>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</si>
  <si>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</si>
  <si>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</si>
  <si>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</si>
  <si>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</si>
  <si>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</si>
  <si>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</si>
  <si>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</si>
  <si>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</si>
  <si>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</si>
  <si>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</si>
  <si>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Мильковский муниципальный район</t>
  </si>
  <si>
    <t>Мильковское сельское поселение</t>
  </si>
  <si>
    <t>Атласовское сельское поселение</t>
  </si>
  <si>
    <t>Соболевский муниципальный район</t>
  </si>
  <si>
    <t>Соболевское сельское поселение</t>
  </si>
  <si>
    <t>Устьевое сельское поселение</t>
  </si>
  <si>
    <t>Крутогоровское сельское поселение</t>
  </si>
  <si>
    <t>Межселенные территории Соболевского муниципального района (п. Ичинский)</t>
  </si>
  <si>
    <t>Усть-Большерецкий муниципальный район</t>
  </si>
  <si>
    <t>Озерновское городское поселение</t>
  </si>
  <si>
    <t>Октябрьское городское поселение</t>
  </si>
  <si>
    <t>Апачинское сельское поселение</t>
  </si>
  <si>
    <t>Запорожское сельское поселение</t>
  </si>
  <si>
    <t>Кавалерское сельское поселение</t>
  </si>
  <si>
    <t>Усть-Большерецкое сельское поселение</t>
  </si>
  <si>
    <t>Усть-Камчатский муниципальный район</t>
  </si>
  <si>
    <t>Усть-Камчатское сельское поселение</t>
  </si>
  <si>
    <t>Ключевское сельское поселение</t>
  </si>
  <si>
    <t>Козыревское сельское поселение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</si>
  <si>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</si>
  <si>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</si>
  <si>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</si>
  <si>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</si>
  <si>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</si>
  <si>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Сельское поселение село Ивашка</t>
  </si>
  <si>
    <t>Сельское поселение село Ильпырское</t>
  </si>
  <si>
    <t>Сельское поселение село Карага</t>
  </si>
  <si>
    <t>Сельское поселение село Кострома</t>
  </si>
  <si>
    <t>Сельское поселение село Тымлат</t>
  </si>
  <si>
    <t>Олюторский муниципальный район</t>
  </si>
  <si>
    <t>Сельское поселение село Апука</t>
  </si>
  <si>
    <t>Сельское поселение село Ачайваям</t>
  </si>
  <si>
    <t>Сельское поселение село Вывенка</t>
  </si>
  <si>
    <t>Сельское поселение село Тиличики</t>
  </si>
  <si>
    <t>Сельское поселение село Средние Пахачи</t>
  </si>
  <si>
    <t>Сельское поселение село Пахачи</t>
  </si>
  <si>
    <t>Сельское поселение село Хаилино</t>
  </si>
  <si>
    <t>Межселенные территории Олюторского муниципального района</t>
  </si>
  <si>
    <t>Пенжинский муниципальный район</t>
  </si>
  <si>
    <t>Сельское поселение село Аянка</t>
  </si>
  <si>
    <t>Сельское поселение село Каменское</t>
  </si>
  <si>
    <t>Сельское поселение село Манилы</t>
  </si>
  <si>
    <t>Сельское поселение село Слаутное</t>
  </si>
  <si>
    <t>Сельское поселение село Таловка</t>
  </si>
  <si>
    <t>Межселенные территории Пенжинского муниципального района</t>
  </si>
  <si>
    <t>Тигильский муниципальный район</t>
  </si>
  <si>
    <t>Сельское поселение село Воямполка</t>
  </si>
  <si>
    <t>Сельское поселение село Ковран</t>
  </si>
  <si>
    <t>Сельское поселение село Лесная</t>
  </si>
  <si>
    <t>Сельское поселение село Седанка</t>
  </si>
  <si>
    <t>Сельское поселение село Тигиль</t>
  </si>
  <si>
    <t>Сельское поселение село Хайрюзово</t>
  </si>
  <si>
    <t>Сельское поселение село Усть-Хайрюзово</t>
  </si>
  <si>
    <t>Наименование населенного пункта</t>
  </si>
  <si>
    <t>Наименование образования</t>
  </si>
  <si>
    <t>село Усть-Хайрюзово</t>
  </si>
  <si>
    <t>село Воямполка</t>
  </si>
  <si>
    <t>село Ковран</t>
  </si>
  <si>
    <t>село Лесная</t>
  </si>
  <si>
    <t>село Седанка</t>
  </si>
  <si>
    <t>село Тигиль</t>
  </si>
  <si>
    <t>село Хайрюзово</t>
  </si>
  <si>
    <t>село Оклан</t>
  </si>
  <si>
    <t>село Парень</t>
  </si>
  <si>
    <t>поселок Оссора</t>
  </si>
  <si>
    <t>село Ивашка</t>
  </si>
  <si>
    <t>село Ильпырское</t>
  </si>
  <si>
    <t>село Карага</t>
  </si>
  <si>
    <t>село Кострома</t>
  </si>
  <si>
    <t>село Тымлат</t>
  </si>
  <si>
    <t>село Апука</t>
  </si>
  <si>
    <t>село Ачайваям</t>
  </si>
  <si>
    <t>село Вывенка</t>
  </si>
  <si>
    <t>село Тиличики</t>
  </si>
  <si>
    <t>село Средние Пахачи</t>
  </si>
  <si>
    <t>село Пахачи</t>
  </si>
  <si>
    <t>село Хаилино</t>
  </si>
  <si>
    <t>село Аянка</t>
  </si>
  <si>
    <t>село Каменское</t>
  </si>
  <si>
    <t>село Манилы</t>
  </si>
  <si>
    <t>село Слаутное</t>
  </si>
  <si>
    <t>село Таловка</t>
  </si>
  <si>
    <t>село Корф</t>
  </si>
  <si>
    <t>село Эссо</t>
  </si>
  <si>
    <t>село Анавгай</t>
  </si>
  <si>
    <t>село Никольское</t>
  </si>
  <si>
    <t>город Вилючинск</t>
  </si>
  <si>
    <t>город Петропавловск-Камчатский</t>
  </si>
  <si>
    <t>город Елизово</t>
  </si>
  <si>
    <t>поселок Ключи</t>
  </si>
  <si>
    <t>поселок Козыревск</t>
  </si>
  <si>
    <t>село Майское</t>
  </si>
  <si>
    <t>поселок Усть-Камчатск</t>
  </si>
  <si>
    <t>село Крутоберегово</t>
  </si>
  <si>
    <t>село Апача</t>
  </si>
  <si>
    <t>село Запорожье</t>
  </si>
  <si>
    <t>село Кавалерское</t>
  </si>
  <si>
    <t>село Карымай</t>
  </si>
  <si>
    <t>поселок Озерновский</t>
  </si>
  <si>
    <t>поселок Октябрьский</t>
  </si>
  <si>
    <t>поселок Паужетка</t>
  </si>
  <si>
    <t>поселок Шумный</t>
  </si>
  <si>
    <t>село Устьевое</t>
  </si>
  <si>
    <t>поселок Крутогоровский</t>
  </si>
  <si>
    <t>поселок Ичинский</t>
  </si>
  <si>
    <t>село Мильково</t>
  </si>
  <si>
    <t>село Шаромы</t>
  </si>
  <si>
    <t>село Пущино</t>
  </si>
  <si>
    <t>село Долиновка</t>
  </si>
  <si>
    <t>поселок Атласово</t>
  </si>
  <si>
    <t>поселок Лазо</t>
  </si>
  <si>
    <t>поселок Таежный</t>
  </si>
  <si>
    <t>село Коряки</t>
  </si>
  <si>
    <t>поселок Зеленый</t>
  </si>
  <si>
    <t>село Северные Коряки</t>
  </si>
  <si>
    <t>поселок Сокоч</t>
  </si>
  <si>
    <t>поселок Дальний</t>
  </si>
  <si>
    <t>поселок Начики</t>
  </si>
  <si>
    <t>село Ганалы</t>
  </si>
  <si>
    <t>село Николаевка</t>
  </si>
  <si>
    <t>село Сосновка</t>
  </si>
  <si>
    <t>поселок Новый</t>
  </si>
  <si>
    <t>поселок Нагорный</t>
  </si>
  <si>
    <t>поселок Красный</t>
  </si>
  <si>
    <t>поселок Двуречье</t>
  </si>
  <si>
    <t>поселок Лесной</t>
  </si>
  <si>
    <t>поселок Березняки</t>
  </si>
  <si>
    <t>село Южные Коряки</t>
  </si>
  <si>
    <t>поселок Термальный</t>
  </si>
  <si>
    <t>поселок Пионерский</t>
  </si>
  <si>
    <t>поселок Светлый</t>
  </si>
  <si>
    <t>поселок Крутобереговый</t>
  </si>
  <si>
    <t>поселок Раздольный</t>
  </si>
  <si>
    <t>село Пиначево</t>
  </si>
  <si>
    <t>поселок Кеткино</t>
  </si>
  <si>
    <t>село Соболево</t>
  </si>
  <si>
    <t>село Паратунка</t>
  </si>
  <si>
    <t>село Малки</t>
  </si>
  <si>
    <t>Норматив накопления отходов в МКД, куб.м/год</t>
  </si>
  <si>
    <t>Количество отходов, образуемых в МКД, куб.м/год</t>
  </si>
  <si>
    <t>Норматив накопления отходов в МКД, т/год</t>
  </si>
  <si>
    <t>Количество отходов, образуемых в МКД, т/год</t>
  </si>
  <si>
    <t>Норматив накопления отходов в ИЖС, куб.м/год</t>
  </si>
  <si>
    <t>Количество отходов, образуемых в ИЖС, куб.м/год</t>
  </si>
  <si>
    <t>Норматив накопления отходов в ИЖС, т/год</t>
  </si>
  <si>
    <t>Количество отходов, образуемых в ИЖС, т/год</t>
  </si>
  <si>
    <t>Население, проживающее в ИЖС, человек</t>
  </si>
  <si>
    <t>Население, проживающее в ИЖС, %</t>
  </si>
  <si>
    <t>Количество жилой площади в МКД, кв.м</t>
  </si>
  <si>
    <t>%</t>
  </si>
  <si>
    <t>Количество отходов, образуемых объектами общественного назначения, куб.м/год</t>
  </si>
  <si>
    <t>Количество отходов, образуемых объектами общественного назначения, т/год</t>
  </si>
  <si>
    <t>ИТОГО количество отходов, образуемых ЖФ и ООН, куб.м/год</t>
  </si>
  <si>
    <t>ИТОГО количество отходов, образуемых ЖФ и ООН, т/год</t>
  </si>
  <si>
    <t>ИТОГО количество отходов, образуемых жилым фондом, куб.м/год</t>
  </si>
  <si>
    <t>ИТОГО количество отходов, образуемых жилым фондом, т/год</t>
  </si>
  <si>
    <t>Количество отходов на необслуживаемых территориях</t>
  </si>
  <si>
    <t>В том числе КГО, куб.м/год</t>
  </si>
  <si>
    <t>Без учета КГО, куб.м/год</t>
  </si>
  <si>
    <t>В том числе КГО, т/год</t>
  </si>
  <si>
    <t>Без учета КГО, т/год</t>
  </si>
  <si>
    <t>Численность населения, человек</t>
  </si>
  <si>
    <t>село Усть-Большерецк</t>
  </si>
  <si>
    <t>Межселенные территории Усть-Большерецкого муниципального района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</si>
</sst>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C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6" fillId="0" borderId="0" xfId="0" applyFont="1"/>
    <xf numFmtId="0" fontId="1" fillId="4" borderId="0" xfId="0" applyFont="1" applyFill="1"/>
    <xf numFmtId="0" fontId="1" fillId="0" borderId="0" xfId="0" applyFont="1" applyFill="1"/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" fontId="7" fillId="3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1" fontId="9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/>
    <xf numFmtId="0" fontId="11" fillId="4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17"/>
  <sheetViews>
    <sheetView tabSelected="1" zoomScaleNormal="100" workbookViewId="0">
      <pane xSplit="3" ySplit="3" topLeftCell="X4" activePane="bottomRight" state="frozen"/>
      <selection pane="topRight" activeCell="D1" sqref="D1"/>
      <selection pane="bottomLeft" activeCell="A4" sqref="A4"/>
      <selection pane="bottomRight" activeCell="C119" sqref="C119"/>
    </sheetView>
  </sheetViews>
  <sheetFormatPr defaultRowHeight="12.75"/>
  <cols>
    <col min="1" max="1" width="7.28515625" style="1" customWidth="1"/>
    <col min="2" max="2" width="34.140625" style="1" customWidth="1"/>
    <col min="3" max="3" width="25.7109375" style="2" customWidth="1"/>
    <col min="4" max="4" width="14.5703125" style="5" customWidth="1"/>
    <col min="5" max="5" width="14.140625" style="1" customWidth="1"/>
    <col min="6" max="7" width="14.5703125" style="1" customWidth="1"/>
    <col min="8" max="9" width="14.42578125" style="1" customWidth="1"/>
    <col min="10" max="10" width="14.140625" style="1" customWidth="1"/>
    <col min="11" max="11" width="13.85546875" style="1" customWidth="1"/>
    <col min="12" max="12" width="15.42578125" style="1" customWidth="1"/>
    <col min="13" max="13" width="15.140625" style="1" customWidth="1"/>
    <col min="14" max="15" width="14.28515625" style="1" customWidth="1"/>
    <col min="16" max="16" width="20.85546875" style="1" customWidth="1"/>
    <col min="17" max="17" width="20" style="1" customWidth="1"/>
    <col min="18" max="18" width="9.7109375" style="1" customWidth="1"/>
    <col min="19" max="19" width="22.42578125" style="1" customWidth="1"/>
    <col min="20" max="20" width="21" style="1" customWidth="1"/>
    <col min="21" max="21" width="21.28515625" style="1" customWidth="1"/>
    <col min="22" max="22" width="15.140625" style="1" customWidth="1"/>
    <col min="23" max="23" width="16" style="1" customWidth="1"/>
    <col min="24" max="24" width="18.85546875" style="1" customWidth="1"/>
    <col min="25" max="25" width="14.85546875" style="1" customWidth="1"/>
    <col min="26" max="26" width="16.85546875" style="1" customWidth="1"/>
    <col min="27" max="27" width="18.42578125" style="1" customWidth="1"/>
    <col min="28" max="28" width="16.85546875" style="1" customWidth="1"/>
    <col min="29" max="16384" width="9.140625" style="1"/>
  </cols>
  <sheetData>
    <row r="1" spans="1:40" ht="21" customHeight="1">
      <c r="A1" s="9" t="s">
        <v>0</v>
      </c>
      <c r="B1" s="10" t="s">
        <v>75</v>
      </c>
      <c r="C1" s="9" t="s">
        <v>74</v>
      </c>
      <c r="D1" s="11" t="s">
        <v>182</v>
      </c>
      <c r="E1" s="12" t="s">
        <v>169</v>
      </c>
      <c r="F1" s="12" t="s">
        <v>159</v>
      </c>
      <c r="G1" s="12" t="s">
        <v>160</v>
      </c>
      <c r="H1" s="12" t="s">
        <v>161</v>
      </c>
      <c r="I1" s="12" t="s">
        <v>162</v>
      </c>
      <c r="J1" s="12" t="s">
        <v>168</v>
      </c>
      <c r="K1" s="12" t="s">
        <v>167</v>
      </c>
      <c r="L1" s="12" t="s">
        <v>163</v>
      </c>
      <c r="M1" s="12" t="s">
        <v>164</v>
      </c>
      <c r="N1" s="12" t="s">
        <v>165</v>
      </c>
      <c r="O1" s="12" t="s">
        <v>166</v>
      </c>
      <c r="P1" s="12" t="s">
        <v>175</v>
      </c>
      <c r="Q1" s="12" t="s">
        <v>176</v>
      </c>
      <c r="R1" s="12" t="s">
        <v>170</v>
      </c>
      <c r="S1" s="12" t="s">
        <v>171</v>
      </c>
      <c r="T1" s="12" t="s">
        <v>172</v>
      </c>
      <c r="U1" s="12" t="s">
        <v>173</v>
      </c>
      <c r="V1" s="12" t="s">
        <v>178</v>
      </c>
      <c r="W1" s="12" t="s">
        <v>179</v>
      </c>
      <c r="X1" s="12" t="s">
        <v>174</v>
      </c>
      <c r="Y1" s="12" t="s">
        <v>180</v>
      </c>
      <c r="Z1" s="12" t="s">
        <v>181</v>
      </c>
      <c r="AA1" s="12" t="s">
        <v>177</v>
      </c>
      <c r="AB1" s="12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40" ht="15" customHeight="1">
      <c r="A2" s="9"/>
      <c r="B2" s="10"/>
      <c r="C2" s="9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5.75" customHeight="1">
      <c r="A3" s="9"/>
      <c r="B3" s="10"/>
      <c r="C3" s="9"/>
      <c r="D3" s="11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0" s="3" customFormat="1" ht="21">
      <c r="A4" s="13"/>
      <c r="B4" s="14" t="s">
        <v>1</v>
      </c>
      <c r="C4" s="15"/>
      <c r="D4" s="16">
        <v>312704</v>
      </c>
      <c r="E4" s="17">
        <v>6193151.7999999998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9">
        <v>827524.21400000004</v>
      </c>
      <c r="Q4" s="19">
        <v>95992.808820000006</v>
      </c>
      <c r="R4" s="19"/>
      <c r="S4" s="19">
        <v>255733.60560000001</v>
      </c>
      <c r="T4" s="19">
        <v>29665.851050000001</v>
      </c>
      <c r="U4" s="20">
        <v>1083264.3089999999</v>
      </c>
      <c r="V4" s="19">
        <v>124128.6321</v>
      </c>
      <c r="W4" s="19">
        <v>959135.67709999997</v>
      </c>
      <c r="X4" s="20">
        <v>125658.6599</v>
      </c>
      <c r="Y4" s="19">
        <v>14398.921319999999</v>
      </c>
      <c r="Z4" s="19">
        <v>111259.73850000001</v>
      </c>
      <c r="AA4" s="21">
        <v>66542.105989999996</v>
      </c>
      <c r="AB4" s="21">
        <v>9628.1507789999996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s="3" customFormat="1" ht="39" customHeight="1">
      <c r="A5" s="13">
        <v>1</v>
      </c>
      <c r="B5" s="13" t="s">
        <v>2</v>
      </c>
      <c r="C5" s="22" t="s">
        <v>108</v>
      </c>
      <c r="D5" s="16">
        <v>181293</v>
      </c>
      <c r="E5" s="23">
        <v>3699504</v>
      </c>
      <c r="F5" s="18">
        <v>0.13200000000000001</v>
      </c>
      <c r="G5" s="18">
        <v>488334.52800000005</v>
      </c>
      <c r="H5" s="18">
        <v>1.5311999999999999E-2</v>
      </c>
      <c r="I5" s="18">
        <v>56646.805247999997</v>
      </c>
      <c r="J5" s="18">
        <v>2.0099999999999998</v>
      </c>
      <c r="K5" s="18">
        <v>3807</v>
      </c>
      <c r="L5" s="18">
        <v>2.7839999999999998</v>
      </c>
      <c r="M5" s="24">
        <v>10598.688</v>
      </c>
      <c r="N5" s="18">
        <v>0.32294400000000001</v>
      </c>
      <c r="O5" s="18">
        <v>1229.4478080000001</v>
      </c>
      <c r="P5" s="18">
        <v>498933.21600000007</v>
      </c>
      <c r="Q5" s="18">
        <v>57876.253055999994</v>
      </c>
      <c r="R5" s="16">
        <v>40</v>
      </c>
      <c r="S5" s="18">
        <v>199573.28640000004</v>
      </c>
      <c r="T5" s="18">
        <v>23150.501222399998</v>
      </c>
      <c r="U5" s="25">
        <v>698506.50240000011</v>
      </c>
      <c r="V5" s="23">
        <f t="shared" ref="V5:V14" si="0">P5/100*15</f>
        <v>74839.982400000008</v>
      </c>
      <c r="W5" s="23">
        <f>U5-V5</f>
        <v>623666.52000000014</v>
      </c>
      <c r="X5" s="25">
        <v>81026.754278399996</v>
      </c>
      <c r="Y5" s="23">
        <f t="shared" ref="Y5:Y14" si="1">Q5/100*15</f>
        <v>8681.4379583999998</v>
      </c>
      <c r="Z5" s="23">
        <f>X5-Y5</f>
        <v>72345.316319999998</v>
      </c>
      <c r="AA5" s="18"/>
      <c r="AB5" s="18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s="3" customFormat="1" ht="14.25" customHeight="1">
      <c r="A6" s="13">
        <v>2</v>
      </c>
      <c r="B6" s="13" t="s">
        <v>3</v>
      </c>
      <c r="C6" s="22" t="s">
        <v>107</v>
      </c>
      <c r="D6" s="16">
        <v>22473</v>
      </c>
      <c r="E6" s="23">
        <v>542794.19999999995</v>
      </c>
      <c r="F6" s="18">
        <v>0.06</v>
      </c>
      <c r="G6" s="18">
        <v>32567.651999999995</v>
      </c>
      <c r="H6" s="18">
        <v>6.96E-3</v>
      </c>
      <c r="I6" s="18">
        <v>3777.8476319999995</v>
      </c>
      <c r="J6" s="26">
        <v>0.2</v>
      </c>
      <c r="K6" s="18">
        <v>45</v>
      </c>
      <c r="L6" s="18">
        <v>1.476</v>
      </c>
      <c r="M6" s="24">
        <v>66.42</v>
      </c>
      <c r="N6" s="18">
        <v>0.17121600000000001</v>
      </c>
      <c r="O6" s="18">
        <v>7.70472</v>
      </c>
      <c r="P6" s="18">
        <v>32634.071999999993</v>
      </c>
      <c r="Q6" s="18">
        <v>3785.5523519999997</v>
      </c>
      <c r="R6" s="16">
        <v>25</v>
      </c>
      <c r="S6" s="18">
        <v>8158.5179999999982</v>
      </c>
      <c r="T6" s="18">
        <v>946.38808799999993</v>
      </c>
      <c r="U6" s="25">
        <v>40792.589999999989</v>
      </c>
      <c r="V6" s="23">
        <f t="shared" si="0"/>
        <v>4895.1107999999986</v>
      </c>
      <c r="W6" s="23">
        <f t="shared" ref="W6:W69" si="2">U6-V6</f>
        <v>35897.479199999987</v>
      </c>
      <c r="X6" s="25">
        <v>4731.9404399999994</v>
      </c>
      <c r="Y6" s="23">
        <f t="shared" si="1"/>
        <v>567.83285279999996</v>
      </c>
      <c r="Z6" s="23">
        <f t="shared" ref="Z6:Z69" si="3">X6-Y6</f>
        <v>4164.1075871999992</v>
      </c>
      <c r="AA6" s="18"/>
      <c r="AB6" s="18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s="3" customFormat="1" ht="14.25" customHeight="1">
      <c r="A7" s="13">
        <v>3</v>
      </c>
      <c r="B7" s="13" t="s">
        <v>4</v>
      </c>
      <c r="C7" s="15"/>
      <c r="D7" s="16">
        <v>682</v>
      </c>
      <c r="E7" s="23">
        <v>20802.86</v>
      </c>
      <c r="F7" s="18"/>
      <c r="G7" s="18"/>
      <c r="H7" s="18"/>
      <c r="I7" s="18"/>
      <c r="J7" s="18"/>
      <c r="K7" s="18"/>
      <c r="L7" s="18"/>
      <c r="M7" s="24"/>
      <c r="N7" s="18"/>
      <c r="O7" s="18"/>
      <c r="P7" s="18">
        <v>2484.68948</v>
      </c>
      <c r="Q7" s="18">
        <v>288.22397969999997</v>
      </c>
      <c r="R7" s="16"/>
      <c r="S7" s="18">
        <v>124.23447400000001</v>
      </c>
      <c r="T7" s="18">
        <v>14.41119898</v>
      </c>
      <c r="U7" s="25">
        <v>2608.9239539999999</v>
      </c>
      <c r="V7" s="23">
        <f t="shared" si="0"/>
        <v>372.70342200000005</v>
      </c>
      <c r="W7" s="23">
        <f t="shared" si="2"/>
        <v>2236.2205319999998</v>
      </c>
      <c r="X7" s="25">
        <v>302.63517867999997</v>
      </c>
      <c r="Y7" s="23">
        <f t="shared" si="1"/>
        <v>43.233596954999996</v>
      </c>
      <c r="Z7" s="23">
        <f t="shared" si="3"/>
        <v>259.40158172499997</v>
      </c>
      <c r="AA7" s="25">
        <v>2608.9239539999999</v>
      </c>
      <c r="AB7" s="25">
        <v>302.63517867999997</v>
      </c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14.25" customHeight="1">
      <c r="A8" s="27"/>
      <c r="B8" s="27" t="s">
        <v>5</v>
      </c>
      <c r="C8" s="27" t="s">
        <v>106</v>
      </c>
      <c r="D8" s="28">
        <v>682</v>
      </c>
      <c r="E8" s="29">
        <v>20802.86</v>
      </c>
      <c r="F8" s="29">
        <v>0.11799999999999999</v>
      </c>
      <c r="G8" s="30">
        <v>2454.7374799999998</v>
      </c>
      <c r="H8" s="29">
        <v>1.3688000000000001E-2</v>
      </c>
      <c r="I8" s="30">
        <v>284.74954768000003</v>
      </c>
      <c r="J8" s="26">
        <v>1.76</v>
      </c>
      <c r="K8" s="29">
        <v>12</v>
      </c>
      <c r="L8" s="29">
        <v>2.496</v>
      </c>
      <c r="M8" s="31">
        <v>29.951999999999998</v>
      </c>
      <c r="N8" s="30">
        <v>0.28953600000000002</v>
      </c>
      <c r="O8" s="30">
        <v>3.4744320000000002</v>
      </c>
      <c r="P8" s="30">
        <v>2484.68948</v>
      </c>
      <c r="Q8" s="30">
        <v>288.22397968000001</v>
      </c>
      <c r="R8" s="28">
        <v>5</v>
      </c>
      <c r="S8" s="30">
        <v>124.23447400000001</v>
      </c>
      <c r="T8" s="30">
        <v>14.411198984</v>
      </c>
      <c r="U8" s="30">
        <v>2608.9239539999999</v>
      </c>
      <c r="V8" s="30">
        <f t="shared" si="0"/>
        <v>372.70342200000005</v>
      </c>
      <c r="W8" s="30">
        <f t="shared" si="2"/>
        <v>2236.2205319999998</v>
      </c>
      <c r="X8" s="30">
        <v>302.63517866400002</v>
      </c>
      <c r="Y8" s="30">
        <f t="shared" si="1"/>
        <v>43.233596951999999</v>
      </c>
      <c r="Z8" s="30">
        <f t="shared" si="3"/>
        <v>259.40158171200005</v>
      </c>
      <c r="AA8" s="29"/>
      <c r="AB8" s="29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</row>
    <row r="9" spans="1:40" s="3" customFormat="1" ht="24.75" customHeight="1">
      <c r="A9" s="13">
        <v>4</v>
      </c>
      <c r="B9" s="13" t="s">
        <v>6</v>
      </c>
      <c r="C9" s="15"/>
      <c r="D9" s="16">
        <v>2357</v>
      </c>
      <c r="E9" s="23">
        <v>19037.8</v>
      </c>
      <c r="F9" s="18"/>
      <c r="G9" s="18"/>
      <c r="H9" s="18"/>
      <c r="I9" s="18"/>
      <c r="J9" s="18"/>
      <c r="K9" s="18"/>
      <c r="L9" s="18"/>
      <c r="M9" s="24"/>
      <c r="N9" s="18"/>
      <c r="O9" s="18"/>
      <c r="P9" s="18">
        <v>5933.0523999999996</v>
      </c>
      <c r="Q9" s="18">
        <v>688.23407840000004</v>
      </c>
      <c r="R9" s="16"/>
      <c r="S9" s="18">
        <v>530.09060999999997</v>
      </c>
      <c r="T9" s="18">
        <v>61.490510759999999</v>
      </c>
      <c r="U9" s="25">
        <v>6463.1430099999998</v>
      </c>
      <c r="V9" s="23">
        <f t="shared" si="0"/>
        <v>889.95785999999998</v>
      </c>
      <c r="W9" s="23">
        <f t="shared" si="2"/>
        <v>5573.1851499999993</v>
      </c>
      <c r="X9" s="32">
        <v>749.72458916000005</v>
      </c>
      <c r="Y9" s="23">
        <f t="shared" si="1"/>
        <v>103.23511176</v>
      </c>
      <c r="Z9" s="23">
        <f t="shared" si="3"/>
        <v>646.48947740000006</v>
      </c>
      <c r="AA9" s="18"/>
      <c r="AB9" s="18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s="4" customFormat="1" ht="14.25" customHeight="1">
      <c r="A10" s="33"/>
      <c r="B10" s="33" t="s">
        <v>7</v>
      </c>
      <c r="C10" s="33" t="s">
        <v>104</v>
      </c>
      <c r="D10" s="34">
        <v>1851</v>
      </c>
      <c r="E10" s="30">
        <v>17842.099999999999</v>
      </c>
      <c r="F10" s="29">
        <v>0.11799999999999999</v>
      </c>
      <c r="G10" s="30">
        <v>2105.3677999999995</v>
      </c>
      <c r="H10" s="29">
        <v>1.3688000000000001E-2</v>
      </c>
      <c r="I10" s="30">
        <v>244.22266479999999</v>
      </c>
      <c r="J10" s="30">
        <v>55.46</v>
      </c>
      <c r="K10" s="30">
        <v>1027</v>
      </c>
      <c r="L10" s="30">
        <v>2.496</v>
      </c>
      <c r="M10" s="31">
        <v>2563.3919999999998</v>
      </c>
      <c r="N10" s="30">
        <v>0.28953600000000002</v>
      </c>
      <c r="O10" s="30">
        <v>297.35347200000001</v>
      </c>
      <c r="P10" s="30">
        <v>4668.7597999999998</v>
      </c>
      <c r="Q10" s="30">
        <v>541.57613679999997</v>
      </c>
      <c r="R10" s="34">
        <v>10</v>
      </c>
      <c r="S10" s="30">
        <v>466.87598000000003</v>
      </c>
      <c r="T10" s="30">
        <v>54.157613679999997</v>
      </c>
      <c r="U10" s="30">
        <v>5135.6357799999996</v>
      </c>
      <c r="V10" s="30">
        <f t="shared" si="0"/>
        <v>700.31397000000004</v>
      </c>
      <c r="W10" s="30">
        <f t="shared" si="2"/>
        <v>4435.3218099999995</v>
      </c>
      <c r="X10" s="30">
        <v>595.73375048000003</v>
      </c>
      <c r="Y10" s="30">
        <f t="shared" si="1"/>
        <v>81.236420519999996</v>
      </c>
      <c r="Z10" s="30">
        <f t="shared" si="3"/>
        <v>514.49732996</v>
      </c>
      <c r="AA10" s="30"/>
      <c r="AB10" s="30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</row>
    <row r="11" spans="1:40" s="4" customFormat="1" ht="14.25" customHeight="1">
      <c r="A11" s="33"/>
      <c r="B11" s="33" t="s">
        <v>8</v>
      </c>
      <c r="C11" s="33" t="s">
        <v>105</v>
      </c>
      <c r="D11" s="34">
        <v>506</v>
      </c>
      <c r="E11" s="30">
        <v>1195.7</v>
      </c>
      <c r="F11" s="29">
        <v>0.11799999999999999</v>
      </c>
      <c r="G11" s="30">
        <v>141.0926</v>
      </c>
      <c r="H11" s="29">
        <v>1.3688000000000001E-2</v>
      </c>
      <c r="I11" s="30">
        <v>16.366741600000001</v>
      </c>
      <c r="J11" s="30">
        <v>89</v>
      </c>
      <c r="K11" s="30">
        <v>450</v>
      </c>
      <c r="L11" s="30">
        <v>2.496</v>
      </c>
      <c r="M11" s="31">
        <v>1123.2</v>
      </c>
      <c r="N11" s="30">
        <v>0.28953600000000002</v>
      </c>
      <c r="O11" s="30">
        <v>130.2912</v>
      </c>
      <c r="P11" s="30">
        <v>1264.2926</v>
      </c>
      <c r="Q11" s="30">
        <v>146.65794160000002</v>
      </c>
      <c r="R11" s="34">
        <v>5</v>
      </c>
      <c r="S11" s="30">
        <v>63.21463</v>
      </c>
      <c r="T11" s="30">
        <v>7.3328970800000004</v>
      </c>
      <c r="U11" s="30">
        <v>1327.5072299999999</v>
      </c>
      <c r="V11" s="30">
        <f t="shared" si="0"/>
        <v>189.64389</v>
      </c>
      <c r="W11" s="30">
        <f t="shared" si="2"/>
        <v>1137.8633399999999</v>
      </c>
      <c r="X11" s="30">
        <v>153.99083868000002</v>
      </c>
      <c r="Y11" s="30">
        <f t="shared" si="1"/>
        <v>21.998691239999999</v>
      </c>
      <c r="Z11" s="30">
        <f t="shared" si="3"/>
        <v>131.99214744000002</v>
      </c>
      <c r="AA11" s="30"/>
      <c r="AB11" s="30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</row>
    <row r="12" spans="1:40" s="3" customFormat="1" ht="14.25" customHeight="1">
      <c r="A12" s="13">
        <v>5</v>
      </c>
      <c r="B12" s="13" t="s">
        <v>9</v>
      </c>
      <c r="C12" s="15"/>
      <c r="D12" s="16">
        <v>63222</v>
      </c>
      <c r="E12" s="23">
        <v>1026683.18</v>
      </c>
      <c r="F12" s="18"/>
      <c r="G12" s="18"/>
      <c r="H12" s="18"/>
      <c r="I12" s="18"/>
      <c r="J12" s="18"/>
      <c r="K12" s="18"/>
      <c r="L12" s="18"/>
      <c r="M12" s="24"/>
      <c r="N12" s="18"/>
      <c r="O12" s="18"/>
      <c r="P12" s="18">
        <v>157062.61943999992</v>
      </c>
      <c r="Q12" s="18">
        <v>18219.263855040001</v>
      </c>
      <c r="R12" s="16"/>
      <c r="S12" s="18">
        <v>35191.598101999996</v>
      </c>
      <c r="T12" s="18">
        <v>4082.2253798319998</v>
      </c>
      <c r="U12" s="25">
        <v>192254.217542</v>
      </c>
      <c r="V12" s="23">
        <f t="shared" si="0"/>
        <v>23559.392915999986</v>
      </c>
      <c r="W12" s="23">
        <f t="shared" si="2"/>
        <v>168694.82462600002</v>
      </c>
      <c r="X12" s="25">
        <v>22301.489234871999</v>
      </c>
      <c r="Y12" s="23">
        <f t="shared" si="1"/>
        <v>2732.8895782560003</v>
      </c>
      <c r="Z12" s="23">
        <f t="shared" si="3"/>
        <v>19568.599656615999</v>
      </c>
      <c r="AA12" s="25">
        <v>55.036799999999999</v>
      </c>
      <c r="AB12" s="25">
        <v>10.877706</v>
      </c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s="4" customFormat="1" ht="14.25" customHeight="1">
      <c r="A13" s="35"/>
      <c r="B13" s="33" t="s">
        <v>10</v>
      </c>
      <c r="C13" s="33" t="s">
        <v>11</v>
      </c>
      <c r="D13" s="34">
        <v>1560</v>
      </c>
      <c r="E13" s="30">
        <v>26501.3</v>
      </c>
      <c r="F13" s="30">
        <v>0.13200000000000001</v>
      </c>
      <c r="G13" s="30">
        <v>3498.1716000000001</v>
      </c>
      <c r="H13" s="30">
        <v>1.5311999999999999E-2</v>
      </c>
      <c r="I13" s="30">
        <v>405.78790559999999</v>
      </c>
      <c r="J13" s="30">
        <v>0</v>
      </c>
      <c r="K13" s="30">
        <v>0</v>
      </c>
      <c r="L13" s="30">
        <v>2.7839999999999998</v>
      </c>
      <c r="M13" s="31">
        <v>0</v>
      </c>
      <c r="N13" s="30">
        <v>0.32294400000000001</v>
      </c>
      <c r="O13" s="30">
        <v>0</v>
      </c>
      <c r="P13" s="30">
        <v>3498.1716000000001</v>
      </c>
      <c r="Q13" s="30">
        <v>405.78790559999999</v>
      </c>
      <c r="R13" s="34">
        <v>10</v>
      </c>
      <c r="S13" s="30">
        <v>349.81716</v>
      </c>
      <c r="T13" s="30">
        <v>40.578790560000002</v>
      </c>
      <c r="U13" s="30">
        <v>3847.9887600000002</v>
      </c>
      <c r="V13" s="30">
        <f t="shared" si="0"/>
        <v>524.72573999999997</v>
      </c>
      <c r="W13" s="30">
        <f t="shared" si="2"/>
        <v>3323.2630200000003</v>
      </c>
      <c r="X13" s="30">
        <v>446.36669616</v>
      </c>
      <c r="Y13" s="30">
        <f t="shared" si="1"/>
        <v>60.868185840000002</v>
      </c>
      <c r="Z13" s="30">
        <f t="shared" si="3"/>
        <v>385.49851031999998</v>
      </c>
      <c r="AA13" s="30"/>
      <c r="AB13" s="30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</row>
    <row r="14" spans="1:40" s="4" customFormat="1" ht="14.25" customHeight="1">
      <c r="A14" s="35"/>
      <c r="B14" s="33" t="s">
        <v>12</v>
      </c>
      <c r="C14" s="33" t="s">
        <v>109</v>
      </c>
      <c r="D14" s="34">
        <v>38750</v>
      </c>
      <c r="E14" s="30">
        <v>655539</v>
      </c>
      <c r="F14" s="30">
        <v>0.13200000000000001</v>
      </c>
      <c r="G14" s="30">
        <v>86531.148000000001</v>
      </c>
      <c r="H14" s="30">
        <v>1.5311999999999999E-2</v>
      </c>
      <c r="I14" s="30">
        <v>10037.613168</v>
      </c>
      <c r="J14" s="30">
        <v>13.13</v>
      </c>
      <c r="K14" s="30">
        <v>5088</v>
      </c>
      <c r="L14" s="30">
        <v>2.7839999999999998</v>
      </c>
      <c r="M14" s="31">
        <v>14164.991999999998</v>
      </c>
      <c r="N14" s="30">
        <v>0.32294400000000001</v>
      </c>
      <c r="O14" s="30">
        <v>1643.1390719999999</v>
      </c>
      <c r="P14" s="30">
        <v>100696.14</v>
      </c>
      <c r="Q14" s="30">
        <v>11680.75224</v>
      </c>
      <c r="R14" s="34">
        <v>30</v>
      </c>
      <c r="S14" s="30">
        <v>30208.842000000001</v>
      </c>
      <c r="T14" s="30">
        <v>3504.225672</v>
      </c>
      <c r="U14" s="30">
        <v>130904.982</v>
      </c>
      <c r="V14" s="30">
        <f t="shared" si="0"/>
        <v>15104.421</v>
      </c>
      <c r="W14" s="30">
        <f t="shared" si="2"/>
        <v>115800.561</v>
      </c>
      <c r="X14" s="30">
        <v>15184.977912</v>
      </c>
      <c r="Y14" s="30">
        <f t="shared" si="1"/>
        <v>1752.112836</v>
      </c>
      <c r="Z14" s="30">
        <f t="shared" si="3"/>
        <v>13432.865076</v>
      </c>
      <c r="AA14" s="30"/>
      <c r="AB14" s="30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</row>
    <row r="15" spans="1:40" s="4" customFormat="1" ht="14.25" customHeight="1">
      <c r="A15" s="33"/>
      <c r="B15" s="33" t="s">
        <v>13</v>
      </c>
      <c r="C15" s="33"/>
      <c r="D15" s="34">
        <v>3642</v>
      </c>
      <c r="E15" s="30"/>
      <c r="F15" s="30"/>
      <c r="G15" s="30"/>
      <c r="H15" s="30"/>
      <c r="I15" s="30"/>
      <c r="J15" s="30"/>
      <c r="K15" s="30"/>
      <c r="L15" s="30"/>
      <c r="M15" s="31"/>
      <c r="N15" s="30"/>
      <c r="O15" s="30"/>
      <c r="P15" s="30"/>
      <c r="Q15" s="30"/>
      <c r="R15" s="3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</row>
    <row r="16" spans="1:40" ht="14.25" customHeight="1">
      <c r="A16" s="27"/>
      <c r="B16" s="27"/>
      <c r="C16" s="27" t="s">
        <v>133</v>
      </c>
      <c r="D16" s="36">
        <v>2750</v>
      </c>
      <c r="E16" s="29">
        <v>42585.1</v>
      </c>
      <c r="F16" s="29">
        <v>0.11799999999999999</v>
      </c>
      <c r="G16" s="30">
        <v>5025.0418</v>
      </c>
      <c r="H16" s="29">
        <v>1.3688000000000001E-2</v>
      </c>
      <c r="I16" s="30">
        <v>582.90484879999997</v>
      </c>
      <c r="J16" s="30">
        <v>23.95</v>
      </c>
      <c r="K16" s="30">
        <v>659</v>
      </c>
      <c r="L16" s="30">
        <v>2.496</v>
      </c>
      <c r="M16" s="31">
        <v>1644.864</v>
      </c>
      <c r="N16" s="30">
        <v>0.28953600000000002</v>
      </c>
      <c r="O16" s="30">
        <v>190.804224</v>
      </c>
      <c r="P16" s="30">
        <v>6669.9058000000005</v>
      </c>
      <c r="Q16" s="30">
        <v>773.70907279999994</v>
      </c>
      <c r="R16" s="36">
        <v>10</v>
      </c>
      <c r="S16" s="30">
        <v>666.99058000000014</v>
      </c>
      <c r="T16" s="30">
        <v>77.370907279999997</v>
      </c>
      <c r="U16" s="30">
        <v>7336.8963800000001</v>
      </c>
      <c r="V16" s="30">
        <f>P16/100*15</f>
        <v>1000.4858700000001</v>
      </c>
      <c r="W16" s="30">
        <f t="shared" si="2"/>
        <v>6336.4105099999997</v>
      </c>
      <c r="X16" s="30">
        <v>851.07998007999993</v>
      </c>
      <c r="Y16" s="30">
        <f>Q16/100*15</f>
        <v>116.05636091999999</v>
      </c>
      <c r="Z16" s="30">
        <f t="shared" si="3"/>
        <v>735.02361915999995</v>
      </c>
      <c r="AA16" s="29"/>
      <c r="AB16" s="29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</row>
    <row r="17" spans="1:40" ht="14.25" customHeight="1">
      <c r="A17" s="27"/>
      <c r="B17" s="27"/>
      <c r="C17" s="27" t="s">
        <v>134</v>
      </c>
      <c r="D17" s="36">
        <v>735</v>
      </c>
      <c r="E17" s="29">
        <v>10515.1</v>
      </c>
      <c r="F17" s="29">
        <v>0.11799999999999999</v>
      </c>
      <c r="G17" s="30">
        <v>1240.7818</v>
      </c>
      <c r="H17" s="29">
        <v>1.3688000000000001E-2</v>
      </c>
      <c r="I17" s="30">
        <v>143.93068880000001</v>
      </c>
      <c r="J17" s="30">
        <v>31.29</v>
      </c>
      <c r="K17" s="30">
        <v>230</v>
      </c>
      <c r="L17" s="30">
        <v>2.496</v>
      </c>
      <c r="M17" s="31">
        <v>574.08000000000004</v>
      </c>
      <c r="N17" s="30">
        <v>0.28953600000000002</v>
      </c>
      <c r="O17" s="30">
        <v>66.593280000000007</v>
      </c>
      <c r="P17" s="30">
        <v>1814.8618000000001</v>
      </c>
      <c r="Q17" s="30">
        <v>210.52396880000003</v>
      </c>
      <c r="R17" s="36">
        <v>5</v>
      </c>
      <c r="S17" s="30">
        <v>90.743090000000009</v>
      </c>
      <c r="T17" s="30">
        <v>10.526198440000002</v>
      </c>
      <c r="U17" s="30">
        <v>1905.6048900000001</v>
      </c>
      <c r="V17" s="30">
        <f>P17/100*15</f>
        <v>272.22927000000004</v>
      </c>
      <c r="W17" s="30">
        <f t="shared" si="2"/>
        <v>1633.37562</v>
      </c>
      <c r="X17" s="30">
        <v>221.05016724000004</v>
      </c>
      <c r="Y17" s="30">
        <f>Q17/100*15</f>
        <v>31.578595320000002</v>
      </c>
      <c r="Z17" s="30">
        <f t="shared" si="3"/>
        <v>189.47157192000003</v>
      </c>
      <c r="AA17" s="29"/>
      <c r="AB17" s="29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</row>
    <row r="18" spans="1:40" ht="14.25" customHeight="1">
      <c r="A18" s="27"/>
      <c r="B18" s="27"/>
      <c r="C18" s="27" t="s">
        <v>135</v>
      </c>
      <c r="D18" s="36">
        <v>157</v>
      </c>
      <c r="E18" s="30">
        <v>0</v>
      </c>
      <c r="F18" s="29">
        <v>0.11799999999999999</v>
      </c>
      <c r="G18" s="30">
        <v>0</v>
      </c>
      <c r="H18" s="29">
        <v>1.3688000000000001E-2</v>
      </c>
      <c r="I18" s="30">
        <v>0</v>
      </c>
      <c r="J18" s="30">
        <v>100</v>
      </c>
      <c r="K18" s="30">
        <v>157</v>
      </c>
      <c r="L18" s="30">
        <v>2.496</v>
      </c>
      <c r="M18" s="31">
        <v>391.87200000000001</v>
      </c>
      <c r="N18" s="30">
        <v>0.28953600000000002</v>
      </c>
      <c r="O18" s="30">
        <v>45.457152000000001</v>
      </c>
      <c r="P18" s="30">
        <v>391.87200000000001</v>
      </c>
      <c r="Q18" s="30">
        <v>45.457152000000001</v>
      </c>
      <c r="R18" s="36">
        <v>5</v>
      </c>
      <c r="S18" s="30">
        <v>19.593599999999999</v>
      </c>
      <c r="T18" s="30">
        <v>2.2728576</v>
      </c>
      <c r="U18" s="30">
        <v>411.46559999999999</v>
      </c>
      <c r="V18" s="30">
        <f>P18/100*15</f>
        <v>58.780799999999999</v>
      </c>
      <c r="W18" s="30">
        <f t="shared" si="2"/>
        <v>352.6848</v>
      </c>
      <c r="X18" s="30">
        <v>47.730009600000002</v>
      </c>
      <c r="Y18" s="30">
        <f>Q18/100*15</f>
        <v>6.8185728000000001</v>
      </c>
      <c r="Z18" s="30">
        <f t="shared" si="3"/>
        <v>40.911436800000004</v>
      </c>
      <c r="AA18" s="29"/>
      <c r="AB18" s="29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</row>
    <row r="19" spans="1:40" s="4" customFormat="1" ht="14.25" customHeight="1">
      <c r="A19" s="33"/>
      <c r="B19" s="33" t="s">
        <v>14</v>
      </c>
      <c r="C19" s="33"/>
      <c r="D19" s="34">
        <v>1126</v>
      </c>
      <c r="E19" s="30"/>
      <c r="F19" s="30"/>
      <c r="G19" s="30"/>
      <c r="H19" s="30"/>
      <c r="I19" s="30"/>
      <c r="J19" s="30"/>
      <c r="K19" s="30"/>
      <c r="L19" s="30"/>
      <c r="M19" s="31"/>
      <c r="N19" s="30"/>
      <c r="O19" s="30"/>
      <c r="P19" s="30"/>
      <c r="Q19" s="30"/>
      <c r="R19" s="3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</row>
    <row r="20" spans="1:40" s="4" customFormat="1" ht="14.25" customHeight="1">
      <c r="A20" s="33"/>
      <c r="B20" s="33"/>
      <c r="C20" s="33" t="s">
        <v>136</v>
      </c>
      <c r="D20" s="34">
        <v>748</v>
      </c>
      <c r="E20" s="30">
        <v>17246.099999999999</v>
      </c>
      <c r="F20" s="29">
        <v>0.11799999999999999</v>
      </c>
      <c r="G20" s="30">
        <v>2035.0397999999998</v>
      </c>
      <c r="H20" s="29">
        <v>1.3688000000000001E-2</v>
      </c>
      <c r="I20" s="30">
        <v>236.06461679999998</v>
      </c>
      <c r="J20" s="30">
        <v>17.309999999999999</v>
      </c>
      <c r="K20" s="30">
        <v>130</v>
      </c>
      <c r="L20" s="30">
        <v>2.496</v>
      </c>
      <c r="M20" s="31">
        <v>324.48</v>
      </c>
      <c r="N20" s="30">
        <v>0.28953600000000002</v>
      </c>
      <c r="O20" s="30">
        <v>37.639679999999998</v>
      </c>
      <c r="P20" s="30">
        <v>2359.5198</v>
      </c>
      <c r="Q20" s="30">
        <v>273.70429679999995</v>
      </c>
      <c r="R20" s="34">
        <v>5</v>
      </c>
      <c r="S20" s="30">
        <v>117.97599</v>
      </c>
      <c r="T20" s="30">
        <v>13.685214839999997</v>
      </c>
      <c r="U20" s="30">
        <v>2477.4957899999999</v>
      </c>
      <c r="V20" s="30">
        <f>P20/100*15</f>
        <v>353.92797000000002</v>
      </c>
      <c r="W20" s="30">
        <f t="shared" si="2"/>
        <v>2123.5678199999998</v>
      </c>
      <c r="X20" s="30">
        <v>287.38951163999997</v>
      </c>
      <c r="Y20" s="30">
        <f>Q20/100*15</f>
        <v>41.055644519999994</v>
      </c>
      <c r="Z20" s="30">
        <f t="shared" si="3"/>
        <v>246.33386711999998</v>
      </c>
      <c r="AA20" s="30"/>
      <c r="AB20" s="30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</row>
    <row r="21" spans="1:40" s="4" customFormat="1" ht="14.25" customHeight="1">
      <c r="A21" s="33"/>
      <c r="B21" s="33"/>
      <c r="C21" s="33" t="s">
        <v>137</v>
      </c>
      <c r="D21" s="34">
        <v>62</v>
      </c>
      <c r="E21" s="30">
        <v>1741.8</v>
      </c>
      <c r="F21" s="29">
        <v>0.11799999999999999</v>
      </c>
      <c r="G21" s="30">
        <v>205.5324</v>
      </c>
      <c r="H21" s="29">
        <v>1.3688000000000001E-2</v>
      </c>
      <c r="I21" s="30">
        <v>23.8417584</v>
      </c>
      <c r="J21" s="30">
        <v>3.23</v>
      </c>
      <c r="K21" s="30">
        <v>2</v>
      </c>
      <c r="L21" s="30">
        <v>2.496</v>
      </c>
      <c r="M21" s="31">
        <v>4.992</v>
      </c>
      <c r="N21" s="30">
        <v>0.28953600000000002</v>
      </c>
      <c r="O21" s="30">
        <v>0.57907200000000003</v>
      </c>
      <c r="P21" s="30">
        <v>210.52439999999999</v>
      </c>
      <c r="Q21" s="30">
        <v>24.4208304</v>
      </c>
      <c r="R21" s="34">
        <v>5</v>
      </c>
      <c r="S21" s="30">
        <v>10.526219999999999</v>
      </c>
      <c r="T21" s="30">
        <v>1.22104152</v>
      </c>
      <c r="U21" s="30">
        <v>221.05061999999998</v>
      </c>
      <c r="V21" s="30">
        <f>P21/100*15</f>
        <v>31.578659999999999</v>
      </c>
      <c r="W21" s="30">
        <f t="shared" si="2"/>
        <v>189.47195999999997</v>
      </c>
      <c r="X21" s="30">
        <v>25.64187192</v>
      </c>
      <c r="Y21" s="30">
        <f>Q21/100*15</f>
        <v>3.66312456</v>
      </c>
      <c r="Z21" s="30">
        <f t="shared" si="3"/>
        <v>21.97874736</v>
      </c>
      <c r="AA21" s="30"/>
      <c r="AB21" s="30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</row>
    <row r="22" spans="1:40" s="4" customFormat="1" ht="14.25" customHeight="1">
      <c r="A22" s="33"/>
      <c r="B22" s="33"/>
      <c r="C22" s="33" t="s">
        <v>138</v>
      </c>
      <c r="D22" s="34">
        <v>295</v>
      </c>
      <c r="E22" s="30">
        <v>6236.2</v>
      </c>
      <c r="F22" s="29">
        <v>0.11799999999999999</v>
      </c>
      <c r="G22" s="30">
        <v>735.87159999999994</v>
      </c>
      <c r="H22" s="29">
        <v>1.3688000000000001E-2</v>
      </c>
      <c r="I22" s="30">
        <v>85.361105600000002</v>
      </c>
      <c r="J22" s="30">
        <v>0</v>
      </c>
      <c r="K22" s="30">
        <v>0</v>
      </c>
      <c r="L22" s="30">
        <v>2.496</v>
      </c>
      <c r="M22" s="31">
        <v>0</v>
      </c>
      <c r="N22" s="30">
        <v>0.28953600000000002</v>
      </c>
      <c r="O22" s="30">
        <v>0</v>
      </c>
      <c r="P22" s="30">
        <v>735.87159999999994</v>
      </c>
      <c r="Q22" s="30">
        <v>85.361105600000002</v>
      </c>
      <c r="R22" s="34">
        <v>5</v>
      </c>
      <c r="S22" s="30">
        <v>36.793579999999999</v>
      </c>
      <c r="T22" s="30">
        <v>4.2680552799999996</v>
      </c>
      <c r="U22" s="30">
        <v>772.66517999999996</v>
      </c>
      <c r="V22" s="30">
        <f>P22/100*15</f>
        <v>110.38073999999999</v>
      </c>
      <c r="W22" s="30">
        <f t="shared" si="2"/>
        <v>662.28444000000002</v>
      </c>
      <c r="X22" s="30">
        <v>89.629160880000001</v>
      </c>
      <c r="Y22" s="30">
        <f>Q22/100*15</f>
        <v>12.80416584</v>
      </c>
      <c r="Z22" s="30">
        <f t="shared" si="3"/>
        <v>76.824995040000005</v>
      </c>
      <c r="AA22" s="30"/>
      <c r="AB22" s="30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</row>
    <row r="23" spans="1:40" s="4" customFormat="1" ht="14.25" customHeight="1">
      <c r="A23" s="33"/>
      <c r="B23" s="33"/>
      <c r="C23" s="33" t="s">
        <v>158</v>
      </c>
      <c r="D23" s="34">
        <v>19</v>
      </c>
      <c r="E23" s="30">
        <v>0</v>
      </c>
      <c r="F23" s="29">
        <v>0.11799999999999999</v>
      </c>
      <c r="G23" s="30">
        <v>0</v>
      </c>
      <c r="H23" s="29">
        <v>1.3688000000000001E-2</v>
      </c>
      <c r="I23" s="30">
        <v>0</v>
      </c>
      <c r="J23" s="30">
        <v>100</v>
      </c>
      <c r="K23" s="30">
        <v>19</v>
      </c>
      <c r="L23" s="30">
        <v>2.496</v>
      </c>
      <c r="M23" s="31">
        <v>47.423999999999999</v>
      </c>
      <c r="N23" s="30">
        <v>0.28953600000000002</v>
      </c>
      <c r="O23" s="30">
        <v>5.5011840000000003</v>
      </c>
      <c r="P23" s="30">
        <v>47.423999999999999</v>
      </c>
      <c r="Q23" s="30">
        <v>5.5011840000000003</v>
      </c>
      <c r="R23" s="34">
        <v>5</v>
      </c>
      <c r="S23" s="30">
        <v>2.3712</v>
      </c>
      <c r="T23" s="30">
        <v>0.27505920000000006</v>
      </c>
      <c r="U23" s="30">
        <v>49.795200000000001</v>
      </c>
      <c r="V23" s="30">
        <f>P23/100*15</f>
        <v>7.1135999999999999</v>
      </c>
      <c r="W23" s="30">
        <f t="shared" si="2"/>
        <v>42.681600000000003</v>
      </c>
      <c r="X23" s="30">
        <v>5.7762432000000006</v>
      </c>
      <c r="Y23" s="30">
        <f>Q23/100*15</f>
        <v>0.82517760000000007</v>
      </c>
      <c r="Z23" s="30">
        <f t="shared" si="3"/>
        <v>4.9510656000000006</v>
      </c>
      <c r="AA23" s="30">
        <v>49.795200000000001</v>
      </c>
      <c r="AB23" s="30">
        <v>9.8417340000000006</v>
      </c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</row>
    <row r="24" spans="1:40" s="4" customFormat="1" ht="14.25" customHeight="1">
      <c r="A24" s="33"/>
      <c r="B24" s="33"/>
      <c r="C24" s="33" t="s">
        <v>139</v>
      </c>
      <c r="D24" s="34">
        <v>2</v>
      </c>
      <c r="E24" s="30">
        <v>0</v>
      </c>
      <c r="F24" s="29">
        <v>0.11799999999999999</v>
      </c>
      <c r="G24" s="30">
        <v>0</v>
      </c>
      <c r="H24" s="29">
        <v>1.3688000000000001E-2</v>
      </c>
      <c r="I24" s="30">
        <v>0</v>
      </c>
      <c r="J24" s="30">
        <v>100</v>
      </c>
      <c r="K24" s="30">
        <v>2</v>
      </c>
      <c r="L24" s="30">
        <v>2.496</v>
      </c>
      <c r="M24" s="31">
        <v>4.992</v>
      </c>
      <c r="N24" s="30">
        <v>0.28953600000000002</v>
      </c>
      <c r="O24" s="30">
        <v>0.57907200000000003</v>
      </c>
      <c r="P24" s="30">
        <v>4.992</v>
      </c>
      <c r="Q24" s="30">
        <v>0.57907200000000003</v>
      </c>
      <c r="R24" s="34">
        <v>5</v>
      </c>
      <c r="S24" s="30">
        <v>0.24959999999999999</v>
      </c>
      <c r="T24" s="30">
        <v>2.8953599999999999E-2</v>
      </c>
      <c r="U24" s="30">
        <v>5.2416</v>
      </c>
      <c r="V24" s="30">
        <f>P24/100*15</f>
        <v>0.74880000000000002</v>
      </c>
      <c r="W24" s="30">
        <f t="shared" si="2"/>
        <v>4.4927999999999999</v>
      </c>
      <c r="X24" s="30">
        <v>0.60802560000000005</v>
      </c>
      <c r="Y24" s="30">
        <f>Q24/100*15</f>
        <v>8.6860800000000002E-2</v>
      </c>
      <c r="Z24" s="30">
        <f t="shared" si="3"/>
        <v>0.52116480000000009</v>
      </c>
      <c r="AA24" s="30">
        <v>5.2416</v>
      </c>
      <c r="AB24" s="30">
        <v>1.0359719999999999</v>
      </c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0" s="4" customFormat="1" ht="14.25" customHeight="1">
      <c r="A25" s="33"/>
      <c r="B25" s="33" t="s">
        <v>15</v>
      </c>
      <c r="C25" s="33"/>
      <c r="D25" s="34">
        <v>2815</v>
      </c>
      <c r="E25" s="30"/>
      <c r="F25" s="30"/>
      <c r="G25" s="30"/>
      <c r="H25" s="30"/>
      <c r="I25" s="30"/>
      <c r="J25" s="30"/>
      <c r="K25" s="30"/>
      <c r="L25" s="30"/>
      <c r="M25" s="31"/>
      <c r="N25" s="30"/>
      <c r="O25" s="30"/>
      <c r="P25" s="30"/>
      <c r="Q25" s="30"/>
      <c r="R25" s="3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s="4" customFormat="1" ht="14.25" customHeight="1">
      <c r="A26" s="33"/>
      <c r="B26" s="33"/>
      <c r="C26" s="33" t="s">
        <v>140</v>
      </c>
      <c r="D26" s="34">
        <v>1810</v>
      </c>
      <c r="E26" s="30">
        <v>27884.799999999999</v>
      </c>
      <c r="F26" s="29">
        <v>0.11799999999999999</v>
      </c>
      <c r="G26" s="30">
        <v>3290.4063999999998</v>
      </c>
      <c r="H26" s="29">
        <v>1.3688000000000001E-2</v>
      </c>
      <c r="I26" s="30">
        <v>381.68714240000003</v>
      </c>
      <c r="J26" s="30">
        <v>23.58</v>
      </c>
      <c r="K26" s="30">
        <v>427</v>
      </c>
      <c r="L26" s="30">
        <v>2.496</v>
      </c>
      <c r="M26" s="31">
        <v>1065.7919999999999</v>
      </c>
      <c r="N26" s="30">
        <v>0.28953600000000002</v>
      </c>
      <c r="O26" s="30">
        <v>123.631872</v>
      </c>
      <c r="P26" s="30">
        <v>4356.1983999999993</v>
      </c>
      <c r="Q26" s="30">
        <v>505.31901440000001</v>
      </c>
      <c r="R26" s="34">
        <v>10</v>
      </c>
      <c r="S26" s="30">
        <v>435.61983999999995</v>
      </c>
      <c r="T26" s="30">
        <v>50.531901439999999</v>
      </c>
      <c r="U26" s="30">
        <v>4791.8182399999996</v>
      </c>
      <c r="V26" s="30">
        <f>P26/100*15</f>
        <v>653.42975999999999</v>
      </c>
      <c r="W26" s="30">
        <f t="shared" si="2"/>
        <v>4138.3884799999996</v>
      </c>
      <c r="X26" s="30">
        <v>555.85091583999997</v>
      </c>
      <c r="Y26" s="30">
        <f>Q26/100*15</f>
        <v>75.797852160000005</v>
      </c>
      <c r="Z26" s="30">
        <f t="shared" si="3"/>
        <v>480.05306367999998</v>
      </c>
      <c r="AA26" s="30"/>
      <c r="AB26" s="30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s="4" customFormat="1" ht="14.25" customHeight="1">
      <c r="A27" s="33"/>
      <c r="B27" s="33"/>
      <c r="C27" s="33" t="s">
        <v>141</v>
      </c>
      <c r="D27" s="34">
        <v>1005</v>
      </c>
      <c r="E27" s="30">
        <v>13862.2</v>
      </c>
      <c r="F27" s="29">
        <v>0.11799999999999999</v>
      </c>
      <c r="G27" s="30">
        <v>1635.7396000000001</v>
      </c>
      <c r="H27" s="29">
        <v>1.3688000000000001E-2</v>
      </c>
      <c r="I27" s="30">
        <v>189.74579360000001</v>
      </c>
      <c r="J27" s="30">
        <v>19.899999999999999</v>
      </c>
      <c r="K27" s="30">
        <v>200</v>
      </c>
      <c r="L27" s="30">
        <v>2.496</v>
      </c>
      <c r="M27" s="31">
        <v>499.2</v>
      </c>
      <c r="N27" s="30">
        <v>0.28953600000000002</v>
      </c>
      <c r="O27" s="30">
        <v>57.907200000000003</v>
      </c>
      <c r="P27" s="30">
        <v>2134.9396000000002</v>
      </c>
      <c r="Q27" s="30">
        <v>247.6529936</v>
      </c>
      <c r="R27" s="34">
        <v>10</v>
      </c>
      <c r="S27" s="30">
        <v>213.49396000000002</v>
      </c>
      <c r="T27" s="30">
        <v>24.76529936</v>
      </c>
      <c r="U27" s="30">
        <v>2348.4335600000004</v>
      </c>
      <c r="V27" s="30">
        <f>P27/100*15</f>
        <v>320.24094000000002</v>
      </c>
      <c r="W27" s="30">
        <f t="shared" si="2"/>
        <v>2028.1926200000003</v>
      </c>
      <c r="X27" s="30">
        <v>272.41829296000003</v>
      </c>
      <c r="Y27" s="30">
        <f>Q27/100*15</f>
        <v>37.14794904</v>
      </c>
      <c r="Z27" s="30">
        <f t="shared" si="3"/>
        <v>235.27034392000002</v>
      </c>
      <c r="AA27" s="30"/>
      <c r="AB27" s="30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s="4" customFormat="1" ht="14.25" customHeight="1">
      <c r="A28" s="33"/>
      <c r="B28" s="33" t="s">
        <v>16</v>
      </c>
      <c r="C28" s="33"/>
      <c r="D28" s="34">
        <v>3869</v>
      </c>
      <c r="E28" s="30"/>
      <c r="F28" s="30"/>
      <c r="G28" s="30"/>
      <c r="H28" s="30"/>
      <c r="I28" s="30"/>
      <c r="J28" s="30"/>
      <c r="K28" s="30"/>
      <c r="L28" s="30"/>
      <c r="M28" s="31"/>
      <c r="N28" s="30"/>
      <c r="O28" s="30"/>
      <c r="P28" s="30"/>
      <c r="Q28" s="30"/>
      <c r="R28" s="3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s="4" customFormat="1" ht="14.25" customHeight="1">
      <c r="A29" s="33"/>
      <c r="B29" s="33"/>
      <c r="C29" s="33" t="s">
        <v>142</v>
      </c>
      <c r="D29" s="34">
        <v>1316</v>
      </c>
      <c r="E29" s="30">
        <v>17116</v>
      </c>
      <c r="F29" s="29">
        <v>0.11799999999999999</v>
      </c>
      <c r="G29" s="30">
        <v>2019.6879999999999</v>
      </c>
      <c r="H29" s="29">
        <v>1.3688000000000001E-2</v>
      </c>
      <c r="I29" s="30">
        <v>234.28380800000002</v>
      </c>
      <c r="J29" s="30">
        <v>16.41</v>
      </c>
      <c r="K29" s="30">
        <v>216</v>
      </c>
      <c r="L29" s="30">
        <v>2.496</v>
      </c>
      <c r="M29" s="31">
        <v>539.13599999999997</v>
      </c>
      <c r="N29" s="30">
        <v>0.28953600000000002</v>
      </c>
      <c r="O29" s="30">
        <v>62.539776000000003</v>
      </c>
      <c r="P29" s="30">
        <v>2558.8239999999996</v>
      </c>
      <c r="Q29" s="30">
        <v>296.82358400000004</v>
      </c>
      <c r="R29" s="34">
        <v>10</v>
      </c>
      <c r="S29" s="30">
        <v>255.88239999999996</v>
      </c>
      <c r="T29" s="30">
        <v>29.682358400000002</v>
      </c>
      <c r="U29" s="30">
        <v>2814.7063999999996</v>
      </c>
      <c r="V29" s="30">
        <f>P29/100*15</f>
        <v>383.82359999999994</v>
      </c>
      <c r="W29" s="30">
        <f t="shared" si="2"/>
        <v>2430.8827999999994</v>
      </c>
      <c r="X29" s="30">
        <v>326.50594240000004</v>
      </c>
      <c r="Y29" s="30">
        <f>Q29/100*15</f>
        <v>44.523537600000004</v>
      </c>
      <c r="Z29" s="30">
        <f t="shared" si="3"/>
        <v>281.98240480000004</v>
      </c>
      <c r="AA29" s="30"/>
      <c r="AB29" s="30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s="4" customFormat="1" ht="14.25" customHeight="1">
      <c r="A30" s="33"/>
      <c r="B30" s="33"/>
      <c r="C30" s="33" t="s">
        <v>143</v>
      </c>
      <c r="D30" s="34">
        <v>1381</v>
      </c>
      <c r="E30" s="30">
        <v>20441</v>
      </c>
      <c r="F30" s="29">
        <v>0.11799999999999999</v>
      </c>
      <c r="G30" s="30">
        <v>2412.038</v>
      </c>
      <c r="H30" s="29">
        <v>1.3688000000000001E-2</v>
      </c>
      <c r="I30" s="30">
        <v>279.79640799999999</v>
      </c>
      <c r="J30" s="30">
        <v>16.87</v>
      </c>
      <c r="K30" s="30">
        <v>233</v>
      </c>
      <c r="L30" s="30">
        <v>2.496</v>
      </c>
      <c r="M30" s="31">
        <v>581.56799999999998</v>
      </c>
      <c r="N30" s="30">
        <v>0.28953600000000002</v>
      </c>
      <c r="O30" s="30">
        <v>67.461888000000002</v>
      </c>
      <c r="P30" s="30">
        <v>2993.6059999999998</v>
      </c>
      <c r="Q30" s="30">
        <v>347.25829599999997</v>
      </c>
      <c r="R30" s="34">
        <v>10</v>
      </c>
      <c r="S30" s="30">
        <v>299.36059999999998</v>
      </c>
      <c r="T30" s="30">
        <v>34.725829599999997</v>
      </c>
      <c r="U30" s="30">
        <v>3292.9665999999997</v>
      </c>
      <c r="V30" s="30">
        <f>P30/100*15</f>
        <v>449.04089999999997</v>
      </c>
      <c r="W30" s="30">
        <f t="shared" si="2"/>
        <v>2843.9256999999998</v>
      </c>
      <c r="X30" s="30">
        <v>381.98412559999997</v>
      </c>
      <c r="Y30" s="30">
        <f>Q30/100*15</f>
        <v>52.088744399999996</v>
      </c>
      <c r="Z30" s="30">
        <f t="shared" si="3"/>
        <v>329.89538119999997</v>
      </c>
      <c r="AA30" s="30"/>
      <c r="AB30" s="30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0" s="4" customFormat="1" ht="14.25" customHeight="1">
      <c r="A31" s="33"/>
      <c r="B31" s="33"/>
      <c r="C31" s="33" t="s">
        <v>144</v>
      </c>
      <c r="D31" s="34">
        <v>891</v>
      </c>
      <c r="E31" s="30">
        <v>4556.8</v>
      </c>
      <c r="F31" s="29">
        <v>0.11799999999999999</v>
      </c>
      <c r="G31" s="30">
        <v>537.70240000000001</v>
      </c>
      <c r="H31" s="29">
        <v>1.3688000000000001E-2</v>
      </c>
      <c r="I31" s="30">
        <v>62.373478400000003</v>
      </c>
      <c r="J31" s="30">
        <v>14.14</v>
      </c>
      <c r="K31" s="30">
        <v>126</v>
      </c>
      <c r="L31" s="30">
        <v>2.496</v>
      </c>
      <c r="M31" s="31">
        <v>314.49599999999998</v>
      </c>
      <c r="N31" s="30">
        <v>0.28953600000000002</v>
      </c>
      <c r="O31" s="30">
        <v>36.481536000000006</v>
      </c>
      <c r="P31" s="30">
        <v>852.19839999999999</v>
      </c>
      <c r="Q31" s="30">
        <v>98.855014400000016</v>
      </c>
      <c r="R31" s="34">
        <v>5</v>
      </c>
      <c r="S31" s="30">
        <v>42.609920000000002</v>
      </c>
      <c r="T31" s="30">
        <v>4.9427507200000012</v>
      </c>
      <c r="U31" s="30">
        <v>894.80831999999998</v>
      </c>
      <c r="V31" s="30">
        <f>P31/100*15</f>
        <v>127.82975999999999</v>
      </c>
      <c r="W31" s="30">
        <f t="shared" si="2"/>
        <v>766.97856000000002</v>
      </c>
      <c r="X31" s="30">
        <v>103.79776512000002</v>
      </c>
      <c r="Y31" s="30">
        <f>Q31/100*15</f>
        <v>14.828252160000003</v>
      </c>
      <c r="Z31" s="30">
        <f t="shared" si="3"/>
        <v>88.969512960000017</v>
      </c>
      <c r="AA31" s="30"/>
      <c r="AB31" s="30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0" s="4" customFormat="1" ht="14.25" customHeight="1">
      <c r="A32" s="33"/>
      <c r="B32" s="33"/>
      <c r="C32" s="33" t="s">
        <v>145</v>
      </c>
      <c r="D32" s="34">
        <v>281</v>
      </c>
      <c r="E32" s="30">
        <v>370.3</v>
      </c>
      <c r="F32" s="29">
        <v>0.11799999999999999</v>
      </c>
      <c r="G32" s="30">
        <v>43.695399999999999</v>
      </c>
      <c r="H32" s="29">
        <v>1.3688000000000001E-2</v>
      </c>
      <c r="I32" s="30">
        <v>5.0686664000000006</v>
      </c>
      <c r="J32" s="30">
        <v>50.35</v>
      </c>
      <c r="K32" s="30">
        <v>142</v>
      </c>
      <c r="L32" s="30">
        <v>2.496</v>
      </c>
      <c r="M32" s="31">
        <v>354.43200000000002</v>
      </c>
      <c r="N32" s="30">
        <v>0.28953600000000002</v>
      </c>
      <c r="O32" s="30">
        <v>41.114112000000006</v>
      </c>
      <c r="P32" s="30">
        <v>398.12740000000002</v>
      </c>
      <c r="Q32" s="30">
        <v>46.182778400000004</v>
      </c>
      <c r="R32" s="34">
        <v>5</v>
      </c>
      <c r="S32" s="30">
        <v>19.906370000000003</v>
      </c>
      <c r="T32" s="30">
        <v>2.3091389200000001</v>
      </c>
      <c r="U32" s="30">
        <v>418.03377</v>
      </c>
      <c r="V32" s="30">
        <f>P32/100*15</f>
        <v>59.719110000000008</v>
      </c>
      <c r="W32" s="30">
        <f t="shared" si="2"/>
        <v>358.31466</v>
      </c>
      <c r="X32" s="30">
        <v>48.491917320000006</v>
      </c>
      <c r="Y32" s="30">
        <f>Q32/100*15</f>
        <v>6.9274167599999998</v>
      </c>
      <c r="Z32" s="30">
        <f t="shared" si="3"/>
        <v>41.564500560000006</v>
      </c>
      <c r="AA32" s="30"/>
      <c r="AB32" s="30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1:40" s="4" customFormat="1" ht="14.25" customHeight="1">
      <c r="A33" s="33"/>
      <c r="B33" s="33" t="s">
        <v>17</v>
      </c>
      <c r="C33" s="33"/>
      <c r="D33" s="34">
        <v>1625</v>
      </c>
      <c r="E33" s="30"/>
      <c r="F33" s="30"/>
      <c r="G33" s="30"/>
      <c r="H33" s="30"/>
      <c r="I33" s="30"/>
      <c r="J33" s="30"/>
      <c r="K33" s="30"/>
      <c r="L33" s="30"/>
      <c r="M33" s="31"/>
      <c r="N33" s="30"/>
      <c r="O33" s="30"/>
      <c r="P33" s="30"/>
      <c r="Q33" s="30"/>
      <c r="R33" s="3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</row>
    <row r="34" spans="1:40" s="4" customFormat="1" ht="14.25" customHeight="1">
      <c r="A34" s="33"/>
      <c r="B34" s="33"/>
      <c r="C34" s="33" t="s">
        <v>146</v>
      </c>
      <c r="D34" s="34">
        <v>884</v>
      </c>
      <c r="E34" s="30">
        <v>14969.1</v>
      </c>
      <c r="F34" s="29">
        <v>0.11799999999999999</v>
      </c>
      <c r="G34" s="30">
        <v>1766.3537999999999</v>
      </c>
      <c r="H34" s="29">
        <v>1.3688000000000001E-2</v>
      </c>
      <c r="I34" s="30">
        <v>204.89704080000001</v>
      </c>
      <c r="J34" s="30">
        <v>26.91</v>
      </c>
      <c r="K34" s="30">
        <v>239</v>
      </c>
      <c r="L34" s="30">
        <v>2.496</v>
      </c>
      <c r="M34" s="31">
        <v>596.54399999999998</v>
      </c>
      <c r="N34" s="30">
        <v>0.28953600000000002</v>
      </c>
      <c r="O34" s="30">
        <v>69.199104000000005</v>
      </c>
      <c r="P34" s="30">
        <v>2362.8977999999997</v>
      </c>
      <c r="Q34" s="30">
        <v>274.09614480000005</v>
      </c>
      <c r="R34" s="34">
        <v>5</v>
      </c>
      <c r="S34" s="30">
        <v>118.14488999999998</v>
      </c>
      <c r="T34" s="30">
        <v>13.704807240000003</v>
      </c>
      <c r="U34" s="30">
        <v>2481.0426899999998</v>
      </c>
      <c r="V34" s="30">
        <f>P34/100*15</f>
        <v>354.43466999999993</v>
      </c>
      <c r="W34" s="30">
        <f t="shared" si="2"/>
        <v>2126.6080199999997</v>
      </c>
      <c r="X34" s="30">
        <v>287.80095204000003</v>
      </c>
      <c r="Y34" s="30">
        <f>Q34/100*15</f>
        <v>41.11442172000001</v>
      </c>
      <c r="Z34" s="30">
        <f t="shared" si="3"/>
        <v>246.68653032000003</v>
      </c>
      <c r="AA34" s="30"/>
      <c r="AB34" s="30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</row>
    <row r="35" spans="1:40" s="4" customFormat="1" ht="14.25" customHeight="1">
      <c r="A35" s="33"/>
      <c r="B35" s="33"/>
      <c r="C35" s="33" t="s">
        <v>147</v>
      </c>
      <c r="D35" s="34">
        <v>314</v>
      </c>
      <c r="E35" s="30">
        <v>0</v>
      </c>
      <c r="F35" s="29">
        <v>0.11799999999999999</v>
      </c>
      <c r="G35" s="30">
        <v>0</v>
      </c>
      <c r="H35" s="29">
        <v>1.3688000000000001E-2</v>
      </c>
      <c r="I35" s="30">
        <v>0</v>
      </c>
      <c r="J35" s="30">
        <v>100</v>
      </c>
      <c r="K35" s="30">
        <v>314</v>
      </c>
      <c r="L35" s="30">
        <v>2.496</v>
      </c>
      <c r="M35" s="31">
        <v>783.74400000000003</v>
      </c>
      <c r="N35" s="30">
        <v>0.28953600000000002</v>
      </c>
      <c r="O35" s="30">
        <v>90.914304000000001</v>
      </c>
      <c r="P35" s="30">
        <v>783.74400000000003</v>
      </c>
      <c r="Q35" s="30">
        <v>90.914304000000001</v>
      </c>
      <c r="R35" s="34">
        <v>5</v>
      </c>
      <c r="S35" s="30">
        <v>39.187199999999997</v>
      </c>
      <c r="T35" s="30">
        <v>4.5457152000000001</v>
      </c>
      <c r="U35" s="30">
        <v>822.93119999999999</v>
      </c>
      <c r="V35" s="30">
        <f>P35/100*15</f>
        <v>117.5616</v>
      </c>
      <c r="W35" s="30">
        <f t="shared" si="2"/>
        <v>705.36959999999999</v>
      </c>
      <c r="X35" s="30">
        <v>95.460019200000005</v>
      </c>
      <c r="Y35" s="30">
        <f>Q35/100*15</f>
        <v>13.6371456</v>
      </c>
      <c r="Z35" s="30">
        <f t="shared" si="3"/>
        <v>81.822873600000008</v>
      </c>
      <c r="AA35" s="30"/>
      <c r="AB35" s="30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</row>
    <row r="36" spans="1:40" s="4" customFormat="1" ht="14.25" customHeight="1">
      <c r="A36" s="33"/>
      <c r="B36" s="33"/>
      <c r="C36" s="33" t="s">
        <v>148</v>
      </c>
      <c r="D36" s="34">
        <v>427</v>
      </c>
      <c r="E36" s="30">
        <v>4756.2</v>
      </c>
      <c r="F36" s="29">
        <v>0.11799999999999999</v>
      </c>
      <c r="G36" s="30">
        <v>561.23159999999996</v>
      </c>
      <c r="H36" s="29">
        <v>1.3688000000000001E-2</v>
      </c>
      <c r="I36" s="30">
        <v>65.102865600000001</v>
      </c>
      <c r="J36" s="30">
        <v>13.89</v>
      </c>
      <c r="K36" s="30">
        <v>59</v>
      </c>
      <c r="L36" s="30">
        <v>2.496</v>
      </c>
      <c r="M36" s="31">
        <v>147.26400000000001</v>
      </c>
      <c r="N36" s="30">
        <v>0.28953600000000002</v>
      </c>
      <c r="O36" s="30">
        <v>17.082624000000003</v>
      </c>
      <c r="P36" s="30">
        <v>708.49559999999997</v>
      </c>
      <c r="Q36" s="30">
        <v>82.185489600000011</v>
      </c>
      <c r="R36" s="34">
        <v>5</v>
      </c>
      <c r="S36" s="30">
        <v>35.424779999999998</v>
      </c>
      <c r="T36" s="30">
        <v>4.1092744799999998</v>
      </c>
      <c r="U36" s="30">
        <v>743.92038000000002</v>
      </c>
      <c r="V36" s="30">
        <f>P36/100*15</f>
        <v>106.27434</v>
      </c>
      <c r="W36" s="30">
        <f t="shared" si="2"/>
        <v>637.64604000000008</v>
      </c>
      <c r="X36" s="30">
        <v>86.294764080000007</v>
      </c>
      <c r="Y36" s="30">
        <f>Q36/100*15</f>
        <v>12.327823440000001</v>
      </c>
      <c r="Z36" s="30">
        <f t="shared" si="3"/>
        <v>73.966940640000004</v>
      </c>
      <c r="AA36" s="30"/>
      <c r="AB36" s="30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</row>
    <row r="37" spans="1:40" s="4" customFormat="1" ht="14.25" customHeight="1">
      <c r="A37" s="33"/>
      <c r="B37" s="33" t="s">
        <v>18</v>
      </c>
      <c r="C37" s="33"/>
      <c r="D37" s="34">
        <v>3526</v>
      </c>
      <c r="E37" s="30"/>
      <c r="F37" s="30"/>
      <c r="G37" s="30"/>
      <c r="H37" s="30"/>
      <c r="I37" s="30"/>
      <c r="J37" s="30"/>
      <c r="K37" s="30"/>
      <c r="L37" s="30"/>
      <c r="M37" s="31"/>
      <c r="N37" s="30"/>
      <c r="O37" s="30"/>
      <c r="P37" s="30"/>
      <c r="Q37" s="30"/>
      <c r="R37" s="3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</row>
    <row r="38" spans="1:40" s="4" customFormat="1" ht="14.25" customHeight="1">
      <c r="A38" s="33"/>
      <c r="B38" s="33"/>
      <c r="C38" s="33" t="s">
        <v>157</v>
      </c>
      <c r="D38" s="34">
        <v>1619</v>
      </c>
      <c r="E38" s="30">
        <v>31306</v>
      </c>
      <c r="F38" s="29">
        <v>0.11799999999999999</v>
      </c>
      <c r="G38" s="30">
        <v>3694.1079999999997</v>
      </c>
      <c r="H38" s="29">
        <v>1.3688000000000001E-2</v>
      </c>
      <c r="I38" s="30">
        <v>428.51652799999999</v>
      </c>
      <c r="J38" s="30">
        <v>11.71</v>
      </c>
      <c r="K38" s="30">
        <v>190</v>
      </c>
      <c r="L38" s="30">
        <v>2.496</v>
      </c>
      <c r="M38" s="31">
        <v>474.24</v>
      </c>
      <c r="N38" s="30">
        <v>0.28953600000000002</v>
      </c>
      <c r="O38" s="30">
        <v>55.011840000000007</v>
      </c>
      <c r="P38" s="30">
        <v>4168.348</v>
      </c>
      <c r="Q38" s="30">
        <v>483.528368</v>
      </c>
      <c r="R38" s="34">
        <v>10</v>
      </c>
      <c r="S38" s="30">
        <v>416.83480000000003</v>
      </c>
      <c r="T38" s="30">
        <v>48.352836799999999</v>
      </c>
      <c r="U38" s="30">
        <v>4585.1827999999996</v>
      </c>
      <c r="V38" s="30">
        <f>P38/100*15</f>
        <v>625.25220000000002</v>
      </c>
      <c r="W38" s="30">
        <f t="shared" si="2"/>
        <v>3959.9305999999997</v>
      </c>
      <c r="X38" s="30">
        <v>531.88120479999998</v>
      </c>
      <c r="Y38" s="30">
        <f>Q38/100*15</f>
        <v>72.529255199999994</v>
      </c>
      <c r="Z38" s="30">
        <f t="shared" si="3"/>
        <v>459.35194960000001</v>
      </c>
      <c r="AA38" s="30"/>
      <c r="AB38" s="30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</row>
    <row r="39" spans="1:40" s="4" customFormat="1" ht="14.25" customHeight="1">
      <c r="A39" s="33"/>
      <c r="B39" s="33"/>
      <c r="C39" s="33" t="s">
        <v>149</v>
      </c>
      <c r="D39" s="34">
        <v>1907</v>
      </c>
      <c r="E39" s="30">
        <v>30275.599999999999</v>
      </c>
      <c r="F39" s="29">
        <v>0.11799999999999999</v>
      </c>
      <c r="G39" s="30">
        <v>3572.5207999999998</v>
      </c>
      <c r="H39" s="29">
        <v>1.3688000000000001E-2</v>
      </c>
      <c r="I39" s="30">
        <v>414.41241279999997</v>
      </c>
      <c r="J39" s="30">
        <v>11.22</v>
      </c>
      <c r="K39" s="30">
        <v>214</v>
      </c>
      <c r="L39" s="30">
        <v>2.496</v>
      </c>
      <c r="M39" s="31">
        <v>534.14400000000001</v>
      </c>
      <c r="N39" s="30">
        <v>0.28953600000000002</v>
      </c>
      <c r="O39" s="30">
        <v>61.960704000000007</v>
      </c>
      <c r="P39" s="30">
        <v>4106.6647999999996</v>
      </c>
      <c r="Q39" s="30">
        <v>476.37311679999999</v>
      </c>
      <c r="R39" s="34">
        <v>10</v>
      </c>
      <c r="S39" s="30">
        <v>410.66647999999992</v>
      </c>
      <c r="T39" s="30">
        <v>47.637311679999996</v>
      </c>
      <c r="U39" s="30">
        <v>4517.3312799999994</v>
      </c>
      <c r="V39" s="30">
        <f>P39/100*15</f>
        <v>615.99971999999991</v>
      </c>
      <c r="W39" s="30">
        <f t="shared" si="2"/>
        <v>3901.3315599999996</v>
      </c>
      <c r="X39" s="30">
        <v>524.01042847999997</v>
      </c>
      <c r="Y39" s="30">
        <f>Q39/100*15</f>
        <v>71.455967520000002</v>
      </c>
      <c r="Z39" s="30">
        <f t="shared" si="3"/>
        <v>452.55446095999997</v>
      </c>
      <c r="AA39" s="30"/>
      <c r="AB39" s="30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</row>
    <row r="40" spans="1:40" s="4" customFormat="1" ht="14.25" customHeight="1">
      <c r="A40" s="33"/>
      <c r="B40" s="33" t="s">
        <v>19</v>
      </c>
      <c r="C40" s="33"/>
      <c r="D40" s="34">
        <v>3687</v>
      </c>
      <c r="E40" s="30"/>
      <c r="F40" s="30"/>
      <c r="G40" s="30"/>
      <c r="H40" s="30"/>
      <c r="I40" s="30"/>
      <c r="J40" s="30"/>
      <c r="K40" s="30"/>
      <c r="L40" s="30"/>
      <c r="M40" s="31"/>
      <c r="N40" s="30"/>
      <c r="O40" s="30"/>
      <c r="P40" s="30"/>
      <c r="Q40" s="30"/>
      <c r="R40" s="34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</row>
    <row r="41" spans="1:40" s="4" customFormat="1" ht="14.25" customHeight="1">
      <c r="A41" s="33"/>
      <c r="B41" s="33"/>
      <c r="C41" s="33" t="s">
        <v>150</v>
      </c>
      <c r="D41" s="34">
        <v>2784</v>
      </c>
      <c r="E41" s="30">
        <v>55182.9</v>
      </c>
      <c r="F41" s="29">
        <v>0.11799999999999999</v>
      </c>
      <c r="G41" s="30">
        <v>6511.5821999999998</v>
      </c>
      <c r="H41" s="29">
        <v>1.3688000000000001E-2</v>
      </c>
      <c r="I41" s="30">
        <v>755.34353520000002</v>
      </c>
      <c r="J41" s="30">
        <v>8.58</v>
      </c>
      <c r="K41" s="30">
        <v>239</v>
      </c>
      <c r="L41" s="30">
        <v>2.496</v>
      </c>
      <c r="M41" s="31">
        <v>596.54399999999998</v>
      </c>
      <c r="N41" s="30">
        <v>0.28953600000000002</v>
      </c>
      <c r="O41" s="30">
        <v>69.199104000000005</v>
      </c>
      <c r="P41" s="30">
        <v>7108.1261999999997</v>
      </c>
      <c r="Q41" s="30">
        <v>824.54263920000005</v>
      </c>
      <c r="R41" s="34">
        <v>10</v>
      </c>
      <c r="S41" s="30">
        <v>710.81261999999992</v>
      </c>
      <c r="T41" s="30">
        <v>82.454263920000002</v>
      </c>
      <c r="U41" s="30">
        <v>7818.9388199999994</v>
      </c>
      <c r="V41" s="30">
        <f>P41/100*15</f>
        <v>1066.21893</v>
      </c>
      <c r="W41" s="30">
        <f t="shared" si="2"/>
        <v>6752.7198899999994</v>
      </c>
      <c r="X41" s="30">
        <v>906.99690312000007</v>
      </c>
      <c r="Y41" s="30">
        <f>Q41/100*15</f>
        <v>123.68139588000001</v>
      </c>
      <c r="Z41" s="30">
        <f t="shared" si="3"/>
        <v>783.3155072400001</v>
      </c>
      <c r="AA41" s="30"/>
      <c r="AB41" s="30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</row>
    <row r="42" spans="1:40" s="4" customFormat="1" ht="14.25" customHeight="1">
      <c r="A42" s="33"/>
      <c r="B42" s="33"/>
      <c r="C42" s="33" t="s">
        <v>151</v>
      </c>
      <c r="D42" s="34">
        <v>812</v>
      </c>
      <c r="E42" s="30">
        <v>3172.2</v>
      </c>
      <c r="F42" s="29">
        <v>0.11799999999999999</v>
      </c>
      <c r="G42" s="30">
        <v>374.31959999999998</v>
      </c>
      <c r="H42" s="29">
        <v>1.3688000000000001E-2</v>
      </c>
      <c r="I42" s="30">
        <v>43.4210736</v>
      </c>
      <c r="J42" s="30">
        <v>69.41</v>
      </c>
      <c r="K42" s="30">
        <v>564</v>
      </c>
      <c r="L42" s="30">
        <v>2.496</v>
      </c>
      <c r="M42" s="31">
        <v>1407.7439999999999</v>
      </c>
      <c r="N42" s="30">
        <v>0.28953600000000002</v>
      </c>
      <c r="O42" s="30">
        <v>163.298304</v>
      </c>
      <c r="P42" s="30">
        <v>1782.0636</v>
      </c>
      <c r="Q42" s="30">
        <v>206.7193776</v>
      </c>
      <c r="R42" s="34">
        <v>5</v>
      </c>
      <c r="S42" s="30">
        <v>89.103180000000009</v>
      </c>
      <c r="T42" s="30">
        <v>10.335968879999999</v>
      </c>
      <c r="U42" s="30">
        <v>1871.16678</v>
      </c>
      <c r="V42" s="30">
        <f>P42/100*15</f>
        <v>267.30954000000003</v>
      </c>
      <c r="W42" s="30">
        <f t="shared" si="2"/>
        <v>1603.85724</v>
      </c>
      <c r="X42" s="30">
        <v>217.05534648</v>
      </c>
      <c r="Y42" s="30">
        <f>Q42/100*15</f>
        <v>31.007906639999998</v>
      </c>
      <c r="Z42" s="30">
        <f t="shared" si="3"/>
        <v>186.04743984000001</v>
      </c>
      <c r="AA42" s="30"/>
      <c r="AB42" s="30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</row>
    <row r="43" spans="1:40" s="4" customFormat="1" ht="14.25" customHeight="1">
      <c r="A43" s="33"/>
      <c r="B43" s="33"/>
      <c r="C43" s="33" t="s">
        <v>152</v>
      </c>
      <c r="D43" s="34">
        <v>91</v>
      </c>
      <c r="E43" s="30">
        <v>1227.68</v>
      </c>
      <c r="F43" s="29">
        <v>0.11799999999999999</v>
      </c>
      <c r="G43" s="30">
        <v>144.86624</v>
      </c>
      <c r="H43" s="29">
        <v>1.3688000000000001E-2</v>
      </c>
      <c r="I43" s="30">
        <v>16.804483840000003</v>
      </c>
      <c r="J43" s="30">
        <v>0</v>
      </c>
      <c r="K43" s="30">
        <v>0</v>
      </c>
      <c r="L43" s="30">
        <v>2.496</v>
      </c>
      <c r="M43" s="31">
        <v>0</v>
      </c>
      <c r="N43" s="30">
        <v>0.28953600000000002</v>
      </c>
      <c r="O43" s="30">
        <v>0</v>
      </c>
      <c r="P43" s="30">
        <v>144.86624</v>
      </c>
      <c r="Q43" s="30">
        <v>16.804483840000003</v>
      </c>
      <c r="R43" s="34">
        <v>5</v>
      </c>
      <c r="S43" s="30">
        <v>7.2433120000000004</v>
      </c>
      <c r="T43" s="30">
        <v>0.8402241920000002</v>
      </c>
      <c r="U43" s="30">
        <v>152.10955200000001</v>
      </c>
      <c r="V43" s="30">
        <f>P43/100*15</f>
        <v>21.729936000000002</v>
      </c>
      <c r="W43" s="30">
        <f t="shared" si="2"/>
        <v>130.379616</v>
      </c>
      <c r="X43" s="30">
        <v>17.644708032000004</v>
      </c>
      <c r="Y43" s="30">
        <f>Q43/100*15</f>
        <v>2.5206725760000004</v>
      </c>
      <c r="Z43" s="30">
        <f t="shared" si="3"/>
        <v>15.124035456000003</v>
      </c>
      <c r="AA43" s="30"/>
      <c r="AB43" s="30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</row>
    <row r="44" spans="1:40" s="4" customFormat="1" ht="14.25" customHeight="1">
      <c r="A44" s="33"/>
      <c r="B44" s="33" t="s">
        <v>20</v>
      </c>
      <c r="C44" s="33"/>
      <c r="D44" s="34">
        <v>2622</v>
      </c>
      <c r="E44" s="30"/>
      <c r="F44" s="30"/>
      <c r="G44" s="30"/>
      <c r="H44" s="30"/>
      <c r="I44" s="30"/>
      <c r="J44" s="30"/>
      <c r="K44" s="30"/>
      <c r="L44" s="30"/>
      <c r="M44" s="31"/>
      <c r="N44" s="30"/>
      <c r="O44" s="30"/>
      <c r="P44" s="30"/>
      <c r="Q44" s="30"/>
      <c r="R44" s="34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</row>
    <row r="45" spans="1:40" s="4" customFormat="1" ht="14.25" customHeight="1">
      <c r="A45" s="33"/>
      <c r="B45" s="33"/>
      <c r="C45" s="33" t="s">
        <v>153</v>
      </c>
      <c r="D45" s="34">
        <v>2267</v>
      </c>
      <c r="E45" s="30">
        <v>39220.9</v>
      </c>
      <c r="F45" s="29">
        <v>0.11799999999999999</v>
      </c>
      <c r="G45" s="30">
        <v>4628.0662000000002</v>
      </c>
      <c r="H45" s="29">
        <v>1.3688000000000001E-2</v>
      </c>
      <c r="I45" s="30">
        <v>536.85567920000005</v>
      </c>
      <c r="J45" s="30">
        <v>18.829999999999998</v>
      </c>
      <c r="K45" s="30">
        <v>427</v>
      </c>
      <c r="L45" s="30">
        <v>2.496</v>
      </c>
      <c r="M45" s="31">
        <v>1065.7919999999999</v>
      </c>
      <c r="N45" s="30">
        <v>0.28953600000000002</v>
      </c>
      <c r="O45" s="30">
        <v>123.631872</v>
      </c>
      <c r="P45" s="30">
        <v>5693.8582000000006</v>
      </c>
      <c r="Q45" s="30">
        <v>660.4875512000001</v>
      </c>
      <c r="R45" s="34">
        <v>10</v>
      </c>
      <c r="S45" s="30">
        <v>569.38582000000008</v>
      </c>
      <c r="T45" s="30">
        <v>66.04875512000001</v>
      </c>
      <c r="U45" s="30">
        <v>6263.244020000001</v>
      </c>
      <c r="V45" s="30">
        <f>P45/100*15</f>
        <v>854.07873000000006</v>
      </c>
      <c r="W45" s="30">
        <f t="shared" si="2"/>
        <v>5409.1652900000008</v>
      </c>
      <c r="X45" s="30">
        <v>726.53630632000011</v>
      </c>
      <c r="Y45" s="30">
        <f>Q45/100*15</f>
        <v>99.073132680000015</v>
      </c>
      <c r="Z45" s="30">
        <f t="shared" si="3"/>
        <v>627.46317364000015</v>
      </c>
      <c r="AA45" s="30"/>
      <c r="AB45" s="30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</row>
    <row r="46" spans="1:40" s="4" customFormat="1" ht="14.25" customHeight="1">
      <c r="A46" s="33"/>
      <c r="B46" s="33"/>
      <c r="C46" s="33" t="s">
        <v>154</v>
      </c>
      <c r="D46" s="34">
        <v>67</v>
      </c>
      <c r="E46" s="30">
        <v>0</v>
      </c>
      <c r="F46" s="29">
        <v>0.11799999999999999</v>
      </c>
      <c r="G46" s="30">
        <v>0</v>
      </c>
      <c r="H46" s="29">
        <v>1.3688000000000001E-2</v>
      </c>
      <c r="I46" s="30">
        <v>0</v>
      </c>
      <c r="J46" s="30">
        <v>100</v>
      </c>
      <c r="K46" s="30">
        <v>67</v>
      </c>
      <c r="L46" s="30">
        <v>2.496</v>
      </c>
      <c r="M46" s="31">
        <v>167.232</v>
      </c>
      <c r="N46" s="30">
        <v>0.28953600000000002</v>
      </c>
      <c r="O46" s="30">
        <v>19.398912000000003</v>
      </c>
      <c r="P46" s="30">
        <v>167.232</v>
      </c>
      <c r="Q46" s="30">
        <v>19.398912000000003</v>
      </c>
      <c r="R46" s="34">
        <v>5</v>
      </c>
      <c r="S46" s="30">
        <v>8.3615999999999993</v>
      </c>
      <c r="T46" s="30">
        <v>0.96994560000000007</v>
      </c>
      <c r="U46" s="30">
        <v>175.59360000000001</v>
      </c>
      <c r="V46" s="30">
        <f>P46/100*15</f>
        <v>25.084800000000001</v>
      </c>
      <c r="W46" s="30">
        <f t="shared" si="2"/>
        <v>150.50880000000001</v>
      </c>
      <c r="X46" s="30">
        <v>20.368857600000002</v>
      </c>
      <c r="Y46" s="30">
        <f>Q46/100*15</f>
        <v>2.9098368000000003</v>
      </c>
      <c r="Z46" s="30">
        <f t="shared" si="3"/>
        <v>17.459020800000001</v>
      </c>
      <c r="AA46" s="30"/>
      <c r="AB46" s="30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</row>
    <row r="47" spans="1:40" s="4" customFormat="1" ht="14.25" customHeight="1">
      <c r="A47" s="33"/>
      <c r="B47" s="33"/>
      <c r="C47" s="33" t="s">
        <v>155</v>
      </c>
      <c r="D47" s="34">
        <v>288</v>
      </c>
      <c r="E47" s="30">
        <v>1976.9</v>
      </c>
      <c r="F47" s="29">
        <v>0.11799999999999999</v>
      </c>
      <c r="G47" s="30">
        <v>233.27420000000001</v>
      </c>
      <c r="H47" s="29">
        <v>1.3688000000000001E-2</v>
      </c>
      <c r="I47" s="30">
        <v>27.059807200000002</v>
      </c>
      <c r="J47" s="30">
        <v>11.03</v>
      </c>
      <c r="K47" s="30">
        <v>32</v>
      </c>
      <c r="L47" s="30">
        <v>2.496</v>
      </c>
      <c r="M47" s="31">
        <v>79.872</v>
      </c>
      <c r="N47" s="30">
        <v>0.28953600000000002</v>
      </c>
      <c r="O47" s="30">
        <v>9.2651520000000005</v>
      </c>
      <c r="P47" s="30">
        <v>313.14620000000002</v>
      </c>
      <c r="Q47" s="30">
        <v>36.324959200000002</v>
      </c>
      <c r="R47" s="34">
        <v>5</v>
      </c>
      <c r="S47" s="30">
        <v>15.657310000000003</v>
      </c>
      <c r="T47" s="30">
        <v>1.8162479600000001</v>
      </c>
      <c r="U47" s="30">
        <v>328.80351000000002</v>
      </c>
      <c r="V47" s="30">
        <f>P47/100*15</f>
        <v>46.971930000000008</v>
      </c>
      <c r="W47" s="30">
        <f t="shared" si="2"/>
        <v>281.83158000000003</v>
      </c>
      <c r="X47" s="30">
        <v>38.14120716</v>
      </c>
      <c r="Y47" s="30">
        <f>Q47/100*15</f>
        <v>5.4487438800000003</v>
      </c>
      <c r="Z47" s="30">
        <f t="shared" si="3"/>
        <v>32.692463279999998</v>
      </c>
      <c r="AA47" s="30"/>
      <c r="AB47" s="30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</row>
    <row r="48" spans="1:40" s="3" customFormat="1" ht="28.5" customHeight="1">
      <c r="A48" s="13">
        <v>6</v>
      </c>
      <c r="B48" s="13" t="s">
        <v>21</v>
      </c>
      <c r="C48" s="15"/>
      <c r="D48" s="16">
        <v>9165</v>
      </c>
      <c r="E48" s="23">
        <v>163905.49999999997</v>
      </c>
      <c r="F48" s="18"/>
      <c r="G48" s="18"/>
      <c r="H48" s="18"/>
      <c r="I48" s="18"/>
      <c r="J48" s="18"/>
      <c r="K48" s="18"/>
      <c r="L48" s="18"/>
      <c r="M48" s="24"/>
      <c r="N48" s="18"/>
      <c r="O48" s="18"/>
      <c r="P48" s="18">
        <v>26579.248999999996</v>
      </c>
      <c r="Q48" s="18">
        <v>3083.1928839999996</v>
      </c>
      <c r="R48" s="16"/>
      <c r="S48" s="18">
        <v>3497.0010499999999</v>
      </c>
      <c r="T48" s="18">
        <v>405.65212180000003</v>
      </c>
      <c r="U48" s="25">
        <v>30076.250049999995</v>
      </c>
      <c r="V48" s="23">
        <f>P48/100*15</f>
        <v>3986.88735</v>
      </c>
      <c r="W48" s="23">
        <f t="shared" si="2"/>
        <v>26089.362699999994</v>
      </c>
      <c r="X48" s="25">
        <v>3488.8450058000003</v>
      </c>
      <c r="Y48" s="23">
        <f>Q48/100*15</f>
        <v>462.47893259999995</v>
      </c>
      <c r="Z48" s="23">
        <f t="shared" si="3"/>
        <v>3026.3660732000003</v>
      </c>
      <c r="AA48" s="18"/>
      <c r="AB48" s="18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1:40" s="4" customFormat="1" ht="14.25" customHeight="1">
      <c r="A49" s="33"/>
      <c r="B49" s="33" t="s">
        <v>22</v>
      </c>
      <c r="C49" s="33"/>
      <c r="D49" s="34">
        <v>8075</v>
      </c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30"/>
      <c r="P49" s="30"/>
      <c r="Q49" s="30"/>
      <c r="R49" s="34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1:40" s="4" customFormat="1" ht="14.25" customHeight="1">
      <c r="A50" s="33"/>
      <c r="B50" s="33"/>
      <c r="C50" s="33" t="s">
        <v>126</v>
      </c>
      <c r="D50" s="34">
        <v>7285</v>
      </c>
      <c r="E50" s="30">
        <v>148915</v>
      </c>
      <c r="F50" s="29">
        <v>0.11799999999999999</v>
      </c>
      <c r="G50" s="30">
        <v>17571.969999999998</v>
      </c>
      <c r="H50" s="29">
        <v>1.3688000000000001E-2</v>
      </c>
      <c r="I50" s="30">
        <v>2038.34852</v>
      </c>
      <c r="J50" s="30">
        <v>22.59</v>
      </c>
      <c r="K50" s="30">
        <v>1646</v>
      </c>
      <c r="L50" s="30">
        <v>2.496</v>
      </c>
      <c r="M50" s="31">
        <v>4108.4160000000002</v>
      </c>
      <c r="N50" s="30">
        <v>0.28953600000000002</v>
      </c>
      <c r="O50" s="30">
        <v>476.576256</v>
      </c>
      <c r="P50" s="30">
        <v>21680.385999999999</v>
      </c>
      <c r="Q50" s="30">
        <v>2514.9247759999998</v>
      </c>
      <c r="R50" s="34">
        <v>15</v>
      </c>
      <c r="S50" s="30">
        <v>3252.0578999999998</v>
      </c>
      <c r="T50" s="30">
        <v>377.23871639999999</v>
      </c>
      <c r="U50" s="30">
        <v>24932.443899999998</v>
      </c>
      <c r="V50" s="30">
        <f>P50/100*15</f>
        <v>3252.0578999999998</v>
      </c>
      <c r="W50" s="30">
        <f t="shared" si="2"/>
        <v>21680.385999999999</v>
      </c>
      <c r="X50" s="30">
        <v>2892.1634924</v>
      </c>
      <c r="Y50" s="30">
        <f>Q50/100*15</f>
        <v>377.23871639999999</v>
      </c>
      <c r="Z50" s="30">
        <f t="shared" si="3"/>
        <v>2514.9247759999998</v>
      </c>
      <c r="AA50" s="30"/>
      <c r="AB50" s="30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 s="4" customFormat="1" ht="14.25" customHeight="1">
      <c r="A51" s="33"/>
      <c r="B51" s="33"/>
      <c r="C51" s="33" t="s">
        <v>127</v>
      </c>
      <c r="D51" s="34">
        <v>434</v>
      </c>
      <c r="E51" s="30">
        <v>10165.799999999999</v>
      </c>
      <c r="F51" s="29">
        <v>0.11799999999999999</v>
      </c>
      <c r="G51" s="30">
        <v>1199.5643999999998</v>
      </c>
      <c r="H51" s="29">
        <v>1.3688000000000001E-2</v>
      </c>
      <c r="I51" s="30">
        <v>139.14947039999998</v>
      </c>
      <c r="J51" s="30">
        <v>25.81</v>
      </c>
      <c r="K51" s="30">
        <v>112</v>
      </c>
      <c r="L51" s="30">
        <v>2.496</v>
      </c>
      <c r="M51" s="31">
        <v>279.55200000000002</v>
      </c>
      <c r="N51" s="30">
        <v>0.28953600000000002</v>
      </c>
      <c r="O51" s="30">
        <v>32.428032000000002</v>
      </c>
      <c r="P51" s="30">
        <v>1479.1163999999999</v>
      </c>
      <c r="Q51" s="30">
        <v>171.57750239999999</v>
      </c>
      <c r="R51" s="34">
        <v>5</v>
      </c>
      <c r="S51" s="30">
        <v>73.955819999999989</v>
      </c>
      <c r="T51" s="30">
        <v>8.5788751199999993</v>
      </c>
      <c r="U51" s="30">
        <v>1553.0722199999998</v>
      </c>
      <c r="V51" s="30">
        <f>P51/100*15</f>
        <v>221.86745999999997</v>
      </c>
      <c r="W51" s="30">
        <f t="shared" si="2"/>
        <v>1331.2047599999999</v>
      </c>
      <c r="X51" s="30">
        <v>180.15637751999998</v>
      </c>
      <c r="Y51" s="30">
        <f>Q51/100*15</f>
        <v>25.736625359999998</v>
      </c>
      <c r="Z51" s="30">
        <f t="shared" si="3"/>
        <v>154.41975215999997</v>
      </c>
      <c r="AA51" s="30"/>
      <c r="AB51" s="30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 s="4" customFormat="1" ht="14.25" customHeight="1">
      <c r="A52" s="33"/>
      <c r="B52" s="33"/>
      <c r="C52" s="33" t="s">
        <v>128</v>
      </c>
      <c r="D52" s="34">
        <v>104</v>
      </c>
      <c r="E52" s="30">
        <v>1100.5</v>
      </c>
      <c r="F52" s="29">
        <v>0.11799999999999999</v>
      </c>
      <c r="G52" s="30">
        <v>129.85899999999998</v>
      </c>
      <c r="H52" s="29">
        <v>1.3688000000000001E-2</v>
      </c>
      <c r="I52" s="30">
        <v>15.063644</v>
      </c>
      <c r="J52" s="30">
        <v>22.12</v>
      </c>
      <c r="K52" s="30">
        <v>23</v>
      </c>
      <c r="L52" s="30">
        <v>2.496</v>
      </c>
      <c r="M52" s="31">
        <v>57.408000000000001</v>
      </c>
      <c r="N52" s="30">
        <v>0.28953600000000002</v>
      </c>
      <c r="O52" s="30">
        <v>6.6593280000000004</v>
      </c>
      <c r="P52" s="30">
        <v>187.267</v>
      </c>
      <c r="Q52" s="30">
        <v>21.722971999999999</v>
      </c>
      <c r="R52" s="34">
        <v>5</v>
      </c>
      <c r="S52" s="30">
        <v>9.3633500000000005</v>
      </c>
      <c r="T52" s="30">
        <v>1.0861486</v>
      </c>
      <c r="U52" s="30">
        <v>196.63034999999999</v>
      </c>
      <c r="V52" s="30">
        <f>P52/100*15</f>
        <v>28.090050000000002</v>
      </c>
      <c r="W52" s="30">
        <f t="shared" si="2"/>
        <v>168.5403</v>
      </c>
      <c r="X52" s="30">
        <v>22.8091206</v>
      </c>
      <c r="Y52" s="30">
        <f>Q52/100*15</f>
        <v>3.2584457999999996</v>
      </c>
      <c r="Z52" s="30">
        <f t="shared" si="3"/>
        <v>19.550674799999999</v>
      </c>
      <c r="AA52" s="30"/>
      <c r="AB52" s="30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</row>
    <row r="53" spans="1:40" s="4" customFormat="1" ht="14.25" customHeight="1">
      <c r="A53" s="33"/>
      <c r="B53" s="33"/>
      <c r="C53" s="33" t="s">
        <v>129</v>
      </c>
      <c r="D53" s="34">
        <v>252</v>
      </c>
      <c r="E53" s="30">
        <v>1921.3</v>
      </c>
      <c r="F53" s="29">
        <v>0.11799999999999999</v>
      </c>
      <c r="G53" s="30">
        <v>226.71339999999998</v>
      </c>
      <c r="H53" s="29">
        <v>1.3688000000000001E-2</v>
      </c>
      <c r="I53" s="30">
        <v>26.2987544</v>
      </c>
      <c r="J53" s="30">
        <v>54.76</v>
      </c>
      <c r="K53" s="30">
        <v>138</v>
      </c>
      <c r="L53" s="30">
        <v>2.496</v>
      </c>
      <c r="M53" s="31">
        <v>344.44799999999998</v>
      </c>
      <c r="N53" s="30">
        <v>0.28953600000000002</v>
      </c>
      <c r="O53" s="30">
        <v>39.955967999999999</v>
      </c>
      <c r="P53" s="30">
        <v>571.16139999999996</v>
      </c>
      <c r="Q53" s="30">
        <v>66.254722399999991</v>
      </c>
      <c r="R53" s="34">
        <v>5</v>
      </c>
      <c r="S53" s="30">
        <v>28.558070000000001</v>
      </c>
      <c r="T53" s="30">
        <v>3.3127361199999994</v>
      </c>
      <c r="U53" s="30">
        <v>599.71947</v>
      </c>
      <c r="V53" s="30">
        <f>P53/100*15</f>
        <v>85.674210000000002</v>
      </c>
      <c r="W53" s="30">
        <f t="shared" si="2"/>
        <v>514.04525999999998</v>
      </c>
      <c r="X53" s="30">
        <v>69.567458519999988</v>
      </c>
      <c r="Y53" s="30">
        <f>Q53/100*15</f>
        <v>9.9382083599999973</v>
      </c>
      <c r="Z53" s="30">
        <f t="shared" si="3"/>
        <v>59.629250159999991</v>
      </c>
      <c r="AA53" s="30"/>
      <c r="AB53" s="30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</row>
    <row r="54" spans="1:40" s="4" customFormat="1" ht="14.25" customHeight="1">
      <c r="A54" s="33"/>
      <c r="B54" s="33" t="s">
        <v>23</v>
      </c>
      <c r="C54" s="33"/>
      <c r="D54" s="34">
        <v>1090</v>
      </c>
      <c r="E54" s="30"/>
      <c r="F54" s="30"/>
      <c r="G54" s="30"/>
      <c r="H54" s="30"/>
      <c r="I54" s="30"/>
      <c r="J54" s="30"/>
      <c r="K54" s="30"/>
      <c r="L54" s="30"/>
      <c r="M54" s="31"/>
      <c r="N54" s="30"/>
      <c r="O54" s="30"/>
      <c r="P54" s="30"/>
      <c r="Q54" s="30"/>
      <c r="R54" s="34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1:40" s="4" customFormat="1" ht="14.25" customHeight="1">
      <c r="A55" s="33"/>
      <c r="B55" s="33"/>
      <c r="C55" s="33" t="s">
        <v>130</v>
      </c>
      <c r="D55" s="34">
        <v>628</v>
      </c>
      <c r="E55" s="30">
        <v>1802.9</v>
      </c>
      <c r="F55" s="29">
        <v>0.11799999999999999</v>
      </c>
      <c r="G55" s="30">
        <v>212.7422</v>
      </c>
      <c r="H55" s="29">
        <v>1.3688000000000001E-2</v>
      </c>
      <c r="I55" s="30">
        <v>24.678095200000001</v>
      </c>
      <c r="J55" s="30">
        <v>82.64</v>
      </c>
      <c r="K55" s="30">
        <v>519</v>
      </c>
      <c r="L55" s="30">
        <v>2.496</v>
      </c>
      <c r="M55" s="31">
        <v>1295.424</v>
      </c>
      <c r="N55" s="30">
        <v>0.28953600000000002</v>
      </c>
      <c r="O55" s="30">
        <v>150.269184</v>
      </c>
      <c r="P55" s="30">
        <v>1508.1661999999999</v>
      </c>
      <c r="Q55" s="30">
        <v>174.9472792</v>
      </c>
      <c r="R55" s="34">
        <v>5</v>
      </c>
      <c r="S55" s="30">
        <v>75.40831</v>
      </c>
      <c r="T55" s="30">
        <v>8.7473639599999995</v>
      </c>
      <c r="U55" s="30">
        <v>1583.5745099999999</v>
      </c>
      <c r="V55" s="30">
        <f t="shared" ref="V55:V67" si="4">P55/100*15</f>
        <v>226.22493</v>
      </c>
      <c r="W55" s="30">
        <f t="shared" si="2"/>
        <v>1357.3495799999998</v>
      </c>
      <c r="X55" s="30">
        <v>183.69464316</v>
      </c>
      <c r="Y55" s="30">
        <f t="shared" ref="Y55:Y67" si="5">Q55/100*15</f>
        <v>26.24209188</v>
      </c>
      <c r="Z55" s="30">
        <f t="shared" si="3"/>
        <v>157.45255127999999</v>
      </c>
      <c r="AA55" s="30"/>
      <c r="AB55" s="30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</row>
    <row r="56" spans="1:40" s="4" customFormat="1" ht="14.25" customHeight="1">
      <c r="A56" s="33"/>
      <c r="B56" s="33"/>
      <c r="C56" s="33" t="s">
        <v>131</v>
      </c>
      <c r="D56" s="34">
        <v>344</v>
      </c>
      <c r="E56" s="30">
        <v>0</v>
      </c>
      <c r="F56" s="29">
        <v>0.11799999999999999</v>
      </c>
      <c r="G56" s="30">
        <v>0</v>
      </c>
      <c r="H56" s="29">
        <v>1.3688000000000001E-2</v>
      </c>
      <c r="I56" s="30">
        <v>0</v>
      </c>
      <c r="J56" s="30">
        <v>100</v>
      </c>
      <c r="K56" s="30">
        <v>344</v>
      </c>
      <c r="L56" s="30">
        <v>2.496</v>
      </c>
      <c r="M56" s="31">
        <v>858.62400000000002</v>
      </c>
      <c r="N56" s="30">
        <v>0.28953600000000002</v>
      </c>
      <c r="O56" s="30">
        <v>99.600384000000005</v>
      </c>
      <c r="P56" s="30">
        <v>858.62400000000002</v>
      </c>
      <c r="Q56" s="30">
        <v>99.600384000000005</v>
      </c>
      <c r="R56" s="34">
        <v>5</v>
      </c>
      <c r="S56" s="30">
        <v>42.931200000000004</v>
      </c>
      <c r="T56" s="30">
        <v>4.9800192000000001</v>
      </c>
      <c r="U56" s="30">
        <v>901.55520000000001</v>
      </c>
      <c r="V56" s="30">
        <f t="shared" si="4"/>
        <v>128.7936</v>
      </c>
      <c r="W56" s="30">
        <f t="shared" si="2"/>
        <v>772.76160000000004</v>
      </c>
      <c r="X56" s="30">
        <v>104.58040320000001</v>
      </c>
      <c r="Y56" s="30">
        <f t="shared" si="5"/>
        <v>14.940057600000001</v>
      </c>
      <c r="Z56" s="30">
        <f t="shared" si="3"/>
        <v>89.640345600000003</v>
      </c>
      <c r="AA56" s="30"/>
      <c r="AB56" s="30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</row>
    <row r="57" spans="1:40" ht="14.25" customHeight="1">
      <c r="A57" s="27"/>
      <c r="B57" s="27"/>
      <c r="C57" s="27" t="s">
        <v>132</v>
      </c>
      <c r="D57" s="36">
        <v>118</v>
      </c>
      <c r="E57" s="30">
        <v>0</v>
      </c>
      <c r="F57" s="29">
        <v>0.11799999999999999</v>
      </c>
      <c r="G57" s="30">
        <v>0</v>
      </c>
      <c r="H57" s="29">
        <v>1.3688000000000001E-2</v>
      </c>
      <c r="I57" s="30">
        <v>0</v>
      </c>
      <c r="J57" s="30">
        <v>100</v>
      </c>
      <c r="K57" s="30">
        <v>118</v>
      </c>
      <c r="L57" s="30">
        <v>2.496</v>
      </c>
      <c r="M57" s="31">
        <v>294.52800000000002</v>
      </c>
      <c r="N57" s="30">
        <v>0.28953600000000002</v>
      </c>
      <c r="O57" s="30">
        <v>34.165248000000005</v>
      </c>
      <c r="P57" s="30">
        <v>294.52800000000002</v>
      </c>
      <c r="Q57" s="30">
        <v>34.165248000000005</v>
      </c>
      <c r="R57" s="36">
        <v>5</v>
      </c>
      <c r="S57" s="30">
        <v>14.726400000000002</v>
      </c>
      <c r="T57" s="30">
        <v>1.7082624000000002</v>
      </c>
      <c r="U57" s="30">
        <v>309.25440000000003</v>
      </c>
      <c r="V57" s="30">
        <f t="shared" si="4"/>
        <v>44.179200000000009</v>
      </c>
      <c r="W57" s="30">
        <f t="shared" si="2"/>
        <v>265.0752</v>
      </c>
      <c r="X57" s="30">
        <v>35.873510400000008</v>
      </c>
      <c r="Y57" s="30">
        <f t="shared" si="5"/>
        <v>5.1247872000000001</v>
      </c>
      <c r="Z57" s="30">
        <f t="shared" si="3"/>
        <v>30.748723200000008</v>
      </c>
      <c r="AA57" s="29"/>
      <c r="AB57" s="29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</row>
    <row r="58" spans="1:40" s="3" customFormat="1" ht="14.25" customHeight="1">
      <c r="A58" s="13">
        <v>7</v>
      </c>
      <c r="B58" s="13" t="s">
        <v>24</v>
      </c>
      <c r="C58" s="15"/>
      <c r="D58" s="16">
        <v>2484</v>
      </c>
      <c r="E58" s="23">
        <v>38477.03</v>
      </c>
      <c r="F58" s="18"/>
      <c r="G58" s="18"/>
      <c r="H58" s="18"/>
      <c r="I58" s="18"/>
      <c r="J58" s="18"/>
      <c r="K58" s="18"/>
      <c r="L58" s="18"/>
      <c r="M58" s="24"/>
      <c r="N58" s="18"/>
      <c r="O58" s="18"/>
      <c r="P58" s="18">
        <v>6751.7455399999999</v>
      </c>
      <c r="Q58" s="18">
        <v>783.20248264000008</v>
      </c>
      <c r="R58" s="16"/>
      <c r="S58" s="18">
        <v>561.69635699999992</v>
      </c>
      <c r="T58" s="18">
        <v>65.156777412000011</v>
      </c>
      <c r="U58" s="25">
        <v>7313.4418970000006</v>
      </c>
      <c r="V58" s="23">
        <f t="shared" si="4"/>
        <v>1012.761831</v>
      </c>
      <c r="W58" s="23">
        <f t="shared" si="2"/>
        <v>6300.6800660000008</v>
      </c>
      <c r="X58" s="25">
        <v>848.35926005199997</v>
      </c>
      <c r="Y58" s="23">
        <f t="shared" si="5"/>
        <v>117.48037239600001</v>
      </c>
      <c r="Z58" s="23">
        <f t="shared" si="3"/>
        <v>730.87888765599996</v>
      </c>
      <c r="AA58" s="18"/>
      <c r="AB58" s="18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1:40" s="4" customFormat="1" ht="14.25" customHeight="1">
      <c r="A59" s="33"/>
      <c r="B59" s="33" t="s">
        <v>25</v>
      </c>
      <c r="C59" s="33" t="s">
        <v>156</v>
      </c>
      <c r="D59" s="34">
        <v>1697</v>
      </c>
      <c r="E59" s="30">
        <v>25589.200000000001</v>
      </c>
      <c r="F59" s="29">
        <v>0.11799999999999999</v>
      </c>
      <c r="G59" s="30">
        <v>3019.5255999999999</v>
      </c>
      <c r="H59" s="29">
        <v>1.3688000000000001E-2</v>
      </c>
      <c r="I59" s="30">
        <v>350.26496960000003</v>
      </c>
      <c r="J59" s="30">
        <v>34.51</v>
      </c>
      <c r="K59" s="30">
        <v>586</v>
      </c>
      <c r="L59" s="30">
        <v>2.496</v>
      </c>
      <c r="M59" s="31">
        <v>1462.6559999999999</v>
      </c>
      <c r="N59" s="30">
        <v>0.28953600000000002</v>
      </c>
      <c r="O59" s="30">
        <v>169.66809600000002</v>
      </c>
      <c r="P59" s="30">
        <v>4482.1815999999999</v>
      </c>
      <c r="Q59" s="30">
        <v>519.93306560000008</v>
      </c>
      <c r="R59" s="34">
        <v>10</v>
      </c>
      <c r="S59" s="30">
        <v>448.21816000000001</v>
      </c>
      <c r="T59" s="30">
        <v>51.993306560000008</v>
      </c>
      <c r="U59" s="30">
        <v>4930.3997600000002</v>
      </c>
      <c r="V59" s="30">
        <f t="shared" si="4"/>
        <v>672.32723999999996</v>
      </c>
      <c r="W59" s="30">
        <f t="shared" si="2"/>
        <v>4258.0725200000006</v>
      </c>
      <c r="X59" s="30">
        <v>571.92637216000003</v>
      </c>
      <c r="Y59" s="30">
        <f t="shared" si="5"/>
        <v>77.989959840000012</v>
      </c>
      <c r="Z59" s="30">
        <f t="shared" si="3"/>
        <v>493.93641232000004</v>
      </c>
      <c r="AA59" s="30"/>
      <c r="AB59" s="30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</row>
    <row r="60" spans="1:40" s="4" customFormat="1" ht="14.25" customHeight="1">
      <c r="A60" s="33"/>
      <c r="B60" s="33" t="s">
        <v>26</v>
      </c>
      <c r="C60" s="33" t="s">
        <v>123</v>
      </c>
      <c r="D60" s="34">
        <v>405</v>
      </c>
      <c r="E60" s="30">
        <v>4959.3</v>
      </c>
      <c r="F60" s="29">
        <v>0.11799999999999999</v>
      </c>
      <c r="G60" s="30">
        <v>585.19740000000002</v>
      </c>
      <c r="H60" s="29">
        <v>1.3688000000000001E-2</v>
      </c>
      <c r="I60" s="30">
        <v>67.882898400000002</v>
      </c>
      <c r="J60" s="30">
        <v>50.78</v>
      </c>
      <c r="K60" s="30">
        <v>206</v>
      </c>
      <c r="L60" s="30">
        <v>2.496</v>
      </c>
      <c r="M60" s="31">
        <v>514.17600000000004</v>
      </c>
      <c r="N60" s="30">
        <v>0.28953600000000002</v>
      </c>
      <c r="O60" s="30">
        <v>59.644416000000007</v>
      </c>
      <c r="P60" s="30">
        <v>1099.3733999999999</v>
      </c>
      <c r="Q60" s="30">
        <v>127.52731440000001</v>
      </c>
      <c r="R60" s="34">
        <v>5</v>
      </c>
      <c r="S60" s="30">
        <v>54.968670000000003</v>
      </c>
      <c r="T60" s="30">
        <v>6.3763657199999999</v>
      </c>
      <c r="U60" s="30">
        <v>1154.3420699999999</v>
      </c>
      <c r="V60" s="30">
        <f t="shared" si="4"/>
        <v>164.90601000000001</v>
      </c>
      <c r="W60" s="30">
        <f t="shared" si="2"/>
        <v>989.43605999999988</v>
      </c>
      <c r="X60" s="30">
        <v>133.90368012000002</v>
      </c>
      <c r="Y60" s="30">
        <f t="shared" si="5"/>
        <v>19.129097160000001</v>
      </c>
      <c r="Z60" s="30">
        <f t="shared" si="3"/>
        <v>114.77458296000002</v>
      </c>
      <c r="AA60" s="30"/>
      <c r="AB60" s="30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</row>
    <row r="61" spans="1:40" s="4" customFormat="1" ht="14.25" customHeight="1">
      <c r="A61" s="33"/>
      <c r="B61" s="33" t="s">
        <v>27</v>
      </c>
      <c r="C61" s="33" t="s">
        <v>124</v>
      </c>
      <c r="D61" s="34">
        <v>360</v>
      </c>
      <c r="E61" s="30">
        <v>7928.53</v>
      </c>
      <c r="F61" s="29">
        <v>0.11799999999999999</v>
      </c>
      <c r="G61" s="30">
        <v>935.56653999999992</v>
      </c>
      <c r="H61" s="29">
        <v>1.3688000000000001E-2</v>
      </c>
      <c r="I61" s="30">
        <v>108.52571863999999</v>
      </c>
      <c r="J61" s="30">
        <v>20</v>
      </c>
      <c r="K61" s="30">
        <v>72</v>
      </c>
      <c r="L61" s="30">
        <v>2.496</v>
      </c>
      <c r="M61" s="31">
        <v>179.71199999999999</v>
      </c>
      <c r="N61" s="30">
        <v>0.28953600000000002</v>
      </c>
      <c r="O61" s="30">
        <v>20.846592000000001</v>
      </c>
      <c r="P61" s="30">
        <v>1115.2785399999998</v>
      </c>
      <c r="Q61" s="30">
        <v>129.37231063999999</v>
      </c>
      <c r="R61" s="34">
        <v>5</v>
      </c>
      <c r="S61" s="30">
        <v>55.763926999999988</v>
      </c>
      <c r="T61" s="30">
        <v>6.4686155319999994</v>
      </c>
      <c r="U61" s="30">
        <v>1171.0424669999998</v>
      </c>
      <c r="V61" s="30">
        <f t="shared" si="4"/>
        <v>167.29178099999996</v>
      </c>
      <c r="W61" s="30">
        <f t="shared" si="2"/>
        <v>1003.7506859999999</v>
      </c>
      <c r="X61" s="30">
        <v>135.840926172</v>
      </c>
      <c r="Y61" s="30">
        <f t="shared" si="5"/>
        <v>19.405846595999996</v>
      </c>
      <c r="Z61" s="30">
        <f t="shared" si="3"/>
        <v>116.43507957599999</v>
      </c>
      <c r="AA61" s="30"/>
      <c r="AB61" s="30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</row>
    <row r="62" spans="1:40" s="4" customFormat="1" ht="42.75" customHeight="1">
      <c r="A62" s="33"/>
      <c r="B62" s="33" t="s">
        <v>28</v>
      </c>
      <c r="C62" s="33" t="s">
        <v>125</v>
      </c>
      <c r="D62" s="34">
        <v>22</v>
      </c>
      <c r="E62" s="30">
        <v>0</v>
      </c>
      <c r="F62" s="29">
        <v>0.11799999999999999</v>
      </c>
      <c r="G62" s="30">
        <v>0</v>
      </c>
      <c r="H62" s="29">
        <v>1.3688000000000001E-2</v>
      </c>
      <c r="I62" s="30">
        <v>0</v>
      </c>
      <c r="J62" s="30">
        <v>100</v>
      </c>
      <c r="K62" s="30">
        <v>22</v>
      </c>
      <c r="L62" s="30">
        <v>2.496</v>
      </c>
      <c r="M62" s="31">
        <v>54.911999999999999</v>
      </c>
      <c r="N62" s="30">
        <v>0.28953600000000002</v>
      </c>
      <c r="O62" s="30">
        <v>6.3697920000000003</v>
      </c>
      <c r="P62" s="30">
        <v>54.911999999999999</v>
      </c>
      <c r="Q62" s="30">
        <v>6.3697920000000003</v>
      </c>
      <c r="R62" s="34">
        <v>5</v>
      </c>
      <c r="S62" s="30">
        <v>2.7455999999999996</v>
      </c>
      <c r="T62" s="30">
        <v>0.31848960000000004</v>
      </c>
      <c r="U62" s="30">
        <v>57.657600000000002</v>
      </c>
      <c r="V62" s="30">
        <f t="shared" si="4"/>
        <v>8.2367999999999988</v>
      </c>
      <c r="W62" s="30">
        <f t="shared" si="2"/>
        <v>49.4208</v>
      </c>
      <c r="X62" s="30">
        <v>6.6882816000000007</v>
      </c>
      <c r="Y62" s="30">
        <f t="shared" si="5"/>
        <v>0.95546880000000012</v>
      </c>
      <c r="Z62" s="30">
        <f t="shared" si="3"/>
        <v>5.7328128000000005</v>
      </c>
      <c r="AA62" s="30"/>
      <c r="AB62" s="30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1:40" s="3" customFormat="1" ht="39" customHeight="1">
      <c r="A63" s="13">
        <v>8</v>
      </c>
      <c r="B63" s="13" t="s">
        <v>29</v>
      </c>
      <c r="C63" s="15"/>
      <c r="D63" s="16">
        <v>7260</v>
      </c>
      <c r="E63" s="23">
        <v>157851.10999999999</v>
      </c>
      <c r="F63" s="18"/>
      <c r="G63" s="18"/>
      <c r="H63" s="18"/>
      <c r="I63" s="18"/>
      <c r="J63" s="18"/>
      <c r="K63" s="18"/>
      <c r="L63" s="18"/>
      <c r="M63" s="24"/>
      <c r="N63" s="18"/>
      <c r="O63" s="18"/>
      <c r="P63" s="18">
        <v>21914.727980000003</v>
      </c>
      <c r="Q63" s="18">
        <v>2542.1084456799995</v>
      </c>
      <c r="R63" s="16"/>
      <c r="S63" s="18">
        <v>1852.268669</v>
      </c>
      <c r="T63" s="18">
        <v>214.86316560399999</v>
      </c>
      <c r="U63" s="25">
        <v>23766.996648999997</v>
      </c>
      <c r="V63" s="23">
        <f t="shared" si="4"/>
        <v>3287.2091970000006</v>
      </c>
      <c r="W63" s="23">
        <f t="shared" si="2"/>
        <v>20479.787451999997</v>
      </c>
      <c r="X63" s="25">
        <v>2756.9716112839997</v>
      </c>
      <c r="Y63" s="23">
        <f t="shared" si="5"/>
        <v>381.31626685199996</v>
      </c>
      <c r="Z63" s="23">
        <f t="shared" si="3"/>
        <v>2375.6553444319998</v>
      </c>
      <c r="AA63" s="25">
        <v>7802.4245279999996</v>
      </c>
      <c r="AB63" s="25">
        <v>1527.3046509999999</v>
      </c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1:40" s="4" customFormat="1" ht="14.25" customHeight="1">
      <c r="A64" s="33"/>
      <c r="B64" s="33" t="s">
        <v>30</v>
      </c>
      <c r="C64" s="33" t="s">
        <v>119</v>
      </c>
      <c r="D64" s="34">
        <v>1674</v>
      </c>
      <c r="E64" s="30">
        <v>38017.800000000003</v>
      </c>
      <c r="F64" s="30">
        <v>0.13200000000000001</v>
      </c>
      <c r="G64" s="30">
        <v>5018.3496000000005</v>
      </c>
      <c r="H64" s="30">
        <v>1.5311999999999999E-2</v>
      </c>
      <c r="I64" s="30">
        <v>582.12855360000003</v>
      </c>
      <c r="J64" s="30">
        <v>6.45</v>
      </c>
      <c r="K64" s="30">
        <v>108</v>
      </c>
      <c r="L64" s="30">
        <v>2.7839999999999998</v>
      </c>
      <c r="M64" s="31">
        <v>300.67199999999997</v>
      </c>
      <c r="N64" s="30">
        <v>0.32294400000000001</v>
      </c>
      <c r="O64" s="30">
        <v>34.877952000000001</v>
      </c>
      <c r="P64" s="30">
        <v>5319.0216</v>
      </c>
      <c r="Q64" s="30">
        <v>617.00650560000008</v>
      </c>
      <c r="R64" s="34">
        <v>10</v>
      </c>
      <c r="S64" s="30">
        <v>531.90215999999998</v>
      </c>
      <c r="T64" s="30">
        <v>61.700650560000014</v>
      </c>
      <c r="U64" s="30">
        <v>5850.9237599999997</v>
      </c>
      <c r="V64" s="30">
        <f t="shared" si="4"/>
        <v>797.85324000000003</v>
      </c>
      <c r="W64" s="30">
        <f t="shared" si="2"/>
        <v>5053.0705199999993</v>
      </c>
      <c r="X64" s="30">
        <v>678.70715616000007</v>
      </c>
      <c r="Y64" s="30">
        <f t="shared" si="5"/>
        <v>92.550975840000021</v>
      </c>
      <c r="Z64" s="30">
        <f t="shared" si="3"/>
        <v>586.15618032000009</v>
      </c>
      <c r="AA64" s="30">
        <v>5850.9237599999997</v>
      </c>
      <c r="AB64" s="30">
        <v>1150.4390040000001</v>
      </c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</row>
    <row r="65" spans="1:40" s="4" customFormat="1" ht="14.25" customHeight="1">
      <c r="A65" s="33"/>
      <c r="B65" s="33" t="s">
        <v>31</v>
      </c>
      <c r="C65" s="33" t="s">
        <v>120</v>
      </c>
      <c r="D65" s="34">
        <v>1558</v>
      </c>
      <c r="E65" s="30">
        <v>37925.699999999997</v>
      </c>
      <c r="F65" s="30">
        <v>0.13200000000000001</v>
      </c>
      <c r="G65" s="30">
        <v>5006.1923999999999</v>
      </c>
      <c r="H65" s="30">
        <v>1.5311999999999999E-2</v>
      </c>
      <c r="I65" s="30">
        <v>580.71831839999993</v>
      </c>
      <c r="J65" s="30">
        <v>0</v>
      </c>
      <c r="K65" s="30">
        <v>0</v>
      </c>
      <c r="L65" s="30">
        <v>2.7839999999999998</v>
      </c>
      <c r="M65" s="31">
        <v>0</v>
      </c>
      <c r="N65" s="30">
        <v>0.32294400000000001</v>
      </c>
      <c r="O65" s="30">
        <v>0</v>
      </c>
      <c r="P65" s="30">
        <v>5006.1923999999999</v>
      </c>
      <c r="Q65" s="30">
        <v>580.71831839999993</v>
      </c>
      <c r="R65" s="34">
        <v>10</v>
      </c>
      <c r="S65" s="30">
        <v>500.61923999999999</v>
      </c>
      <c r="T65" s="30">
        <v>58.071831839999994</v>
      </c>
      <c r="U65" s="30">
        <v>5506.8116399999999</v>
      </c>
      <c r="V65" s="30">
        <f t="shared" si="4"/>
        <v>750.92885999999999</v>
      </c>
      <c r="W65" s="30">
        <f t="shared" si="2"/>
        <v>4755.8827799999999</v>
      </c>
      <c r="X65" s="30">
        <v>638.79015023999989</v>
      </c>
      <c r="Y65" s="30">
        <f t="shared" si="5"/>
        <v>87.107747759999995</v>
      </c>
      <c r="Z65" s="30">
        <f t="shared" si="3"/>
        <v>551.68240247999984</v>
      </c>
      <c r="AA65" s="30"/>
      <c r="AB65" s="30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1:40" s="4" customFormat="1" ht="14.25" customHeight="1">
      <c r="A66" s="33"/>
      <c r="B66" s="33" t="s">
        <v>32</v>
      </c>
      <c r="C66" s="33" t="s">
        <v>115</v>
      </c>
      <c r="D66" s="34">
        <v>963</v>
      </c>
      <c r="E66" s="30">
        <v>23123.599999999999</v>
      </c>
      <c r="F66" s="29">
        <v>0.11799999999999999</v>
      </c>
      <c r="G66" s="30">
        <v>2728.5847999999996</v>
      </c>
      <c r="H66" s="29">
        <v>1.3688000000000001E-2</v>
      </c>
      <c r="I66" s="30">
        <v>316.51583679999999</v>
      </c>
      <c r="J66" s="30">
        <v>6.05</v>
      </c>
      <c r="K66" s="30">
        <v>58</v>
      </c>
      <c r="L66" s="30">
        <v>2.496</v>
      </c>
      <c r="M66" s="31">
        <v>144.768</v>
      </c>
      <c r="N66" s="30">
        <v>0.28953600000000002</v>
      </c>
      <c r="O66" s="30">
        <v>16.793088000000001</v>
      </c>
      <c r="P66" s="30">
        <v>2873.3527999999997</v>
      </c>
      <c r="Q66" s="30">
        <v>333.3089248</v>
      </c>
      <c r="R66" s="34">
        <v>5</v>
      </c>
      <c r="S66" s="30">
        <v>143.66763999999998</v>
      </c>
      <c r="T66" s="30">
        <v>16.665446239999998</v>
      </c>
      <c r="U66" s="30">
        <v>3017.0204399999998</v>
      </c>
      <c r="V66" s="30">
        <f t="shared" si="4"/>
        <v>431.00291999999996</v>
      </c>
      <c r="W66" s="30">
        <f t="shared" si="2"/>
        <v>2586.0175199999999</v>
      </c>
      <c r="X66" s="30">
        <v>349.97437103999999</v>
      </c>
      <c r="Y66" s="30">
        <f t="shared" si="5"/>
        <v>49.996338719999997</v>
      </c>
      <c r="Z66" s="30">
        <f t="shared" si="3"/>
        <v>299.97803232000001</v>
      </c>
      <c r="AA66" s="30"/>
      <c r="AB66" s="30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s="4" customFormat="1" ht="14.25" customHeight="1">
      <c r="A67" s="33"/>
      <c r="B67" s="33" t="s">
        <v>33</v>
      </c>
      <c r="C67" s="33" t="s">
        <v>116</v>
      </c>
      <c r="D67" s="34">
        <v>524</v>
      </c>
      <c r="E67" s="30">
        <v>7501.12</v>
      </c>
      <c r="F67" s="29">
        <v>0.11799999999999999</v>
      </c>
      <c r="G67" s="30">
        <v>885.13215999999989</v>
      </c>
      <c r="H67" s="29">
        <v>1.3688000000000001E-2</v>
      </c>
      <c r="I67" s="30">
        <v>102.67533056000001</v>
      </c>
      <c r="J67" s="30">
        <v>74.430000000000007</v>
      </c>
      <c r="K67" s="30">
        <v>390</v>
      </c>
      <c r="L67" s="30">
        <v>2.496</v>
      </c>
      <c r="M67" s="31">
        <v>973.44</v>
      </c>
      <c r="N67" s="30">
        <v>0.28953600000000002</v>
      </c>
      <c r="O67" s="30">
        <v>112.91904000000001</v>
      </c>
      <c r="P67" s="30">
        <v>1858.5721599999999</v>
      </c>
      <c r="Q67" s="30">
        <v>215.59437056000002</v>
      </c>
      <c r="R67" s="34">
        <v>5</v>
      </c>
      <c r="S67" s="30">
        <v>92.928607999999997</v>
      </c>
      <c r="T67" s="30">
        <v>10.779718528000002</v>
      </c>
      <c r="U67" s="30">
        <v>1951.5007679999999</v>
      </c>
      <c r="V67" s="30">
        <f t="shared" si="4"/>
        <v>278.78582399999999</v>
      </c>
      <c r="W67" s="30">
        <f t="shared" si="2"/>
        <v>1672.7149439999998</v>
      </c>
      <c r="X67" s="30">
        <v>226.37408908800001</v>
      </c>
      <c r="Y67" s="30">
        <f t="shared" si="5"/>
        <v>32.339155584000004</v>
      </c>
      <c r="Z67" s="30">
        <f t="shared" si="3"/>
        <v>194.03493350400001</v>
      </c>
      <c r="AA67" s="30">
        <v>1951.5007679999999</v>
      </c>
      <c r="AB67" s="30">
        <v>376.86564720000001</v>
      </c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0" s="4" customFormat="1" ht="14.25" customHeight="1">
      <c r="A68" s="33"/>
      <c r="B68" s="33" t="s">
        <v>34</v>
      </c>
      <c r="C68" s="33"/>
      <c r="D68" s="34">
        <v>741</v>
      </c>
      <c r="E68" s="30"/>
      <c r="F68" s="30"/>
      <c r="G68" s="30"/>
      <c r="H68" s="30"/>
      <c r="I68" s="30"/>
      <c r="J68" s="30"/>
      <c r="K68" s="30"/>
      <c r="L68" s="30"/>
      <c r="M68" s="31"/>
      <c r="N68" s="30"/>
      <c r="O68" s="30"/>
      <c r="P68" s="30"/>
      <c r="Q68" s="30"/>
      <c r="R68" s="34"/>
      <c r="S68" s="30"/>
      <c r="T68" s="30"/>
      <c r="U68" s="30"/>
      <c r="V68" s="30"/>
      <c r="W68" s="30">
        <f t="shared" si="2"/>
        <v>0</v>
      </c>
      <c r="X68" s="30"/>
      <c r="Y68" s="30"/>
      <c r="Z68" s="30">
        <f t="shared" si="3"/>
        <v>0</v>
      </c>
      <c r="AA68" s="30"/>
      <c r="AB68" s="30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0" s="4" customFormat="1" ht="14.25" customHeight="1">
      <c r="A69" s="33"/>
      <c r="B69" s="33"/>
      <c r="C69" s="33" t="s">
        <v>117</v>
      </c>
      <c r="D69" s="34">
        <v>676</v>
      </c>
      <c r="E69" s="30">
        <v>10826.29</v>
      </c>
      <c r="F69" s="29">
        <v>0.11799999999999999</v>
      </c>
      <c r="G69" s="30">
        <v>1277.5022200000001</v>
      </c>
      <c r="H69" s="29">
        <v>1.3688000000000001E-2</v>
      </c>
      <c r="I69" s="30">
        <v>148.19025752000002</v>
      </c>
      <c r="J69" s="37">
        <v>16.91</v>
      </c>
      <c r="K69" s="30">
        <v>114</v>
      </c>
      <c r="L69" s="30">
        <v>2.496</v>
      </c>
      <c r="M69" s="31">
        <v>284.54399999999998</v>
      </c>
      <c r="N69" s="30">
        <v>0.28953600000000002</v>
      </c>
      <c r="O69" s="30">
        <v>33.007103999999998</v>
      </c>
      <c r="P69" s="30">
        <v>1562.0462200000002</v>
      </c>
      <c r="Q69" s="30">
        <v>181.19736152000002</v>
      </c>
      <c r="R69" s="34">
        <v>5</v>
      </c>
      <c r="S69" s="30">
        <v>78.102311000000014</v>
      </c>
      <c r="T69" s="30">
        <v>9.0598680760000008</v>
      </c>
      <c r="U69" s="30">
        <v>1640.1485310000003</v>
      </c>
      <c r="V69" s="30">
        <f>P69/100*15</f>
        <v>234.30693300000004</v>
      </c>
      <c r="W69" s="30">
        <f t="shared" si="2"/>
        <v>1405.8415980000002</v>
      </c>
      <c r="X69" s="30">
        <v>190.257229596</v>
      </c>
      <c r="Y69" s="30">
        <f>Q69/100*15</f>
        <v>27.179604228000002</v>
      </c>
      <c r="Z69" s="30">
        <f t="shared" si="3"/>
        <v>163.07762536799999</v>
      </c>
      <c r="AA69" s="30"/>
      <c r="AB69" s="30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spans="1:40" s="4" customFormat="1" ht="14.25" customHeight="1">
      <c r="A70" s="33"/>
      <c r="B70" s="33"/>
      <c r="C70" s="33" t="s">
        <v>118</v>
      </c>
      <c r="D70" s="34">
        <v>65</v>
      </c>
      <c r="E70" s="30">
        <v>0</v>
      </c>
      <c r="F70" s="29">
        <v>0.11799999999999999</v>
      </c>
      <c r="G70" s="30">
        <v>0</v>
      </c>
      <c r="H70" s="29">
        <v>1.3688000000000001E-2</v>
      </c>
      <c r="I70" s="30">
        <v>0</v>
      </c>
      <c r="J70" s="37">
        <v>100</v>
      </c>
      <c r="K70" s="30">
        <v>65</v>
      </c>
      <c r="L70" s="30">
        <v>2.496</v>
      </c>
      <c r="M70" s="31">
        <v>162.24</v>
      </c>
      <c r="N70" s="30">
        <v>0.28953600000000002</v>
      </c>
      <c r="O70" s="30">
        <v>18.819839999999999</v>
      </c>
      <c r="P70" s="30">
        <v>162.24</v>
      </c>
      <c r="Q70" s="30">
        <v>18.819839999999999</v>
      </c>
      <c r="R70" s="34">
        <v>5</v>
      </c>
      <c r="S70" s="30">
        <v>8.1120000000000001</v>
      </c>
      <c r="T70" s="30">
        <v>0.94099199999999994</v>
      </c>
      <c r="U70" s="30">
        <v>170.352</v>
      </c>
      <c r="V70" s="30">
        <f>P70/100*15</f>
        <v>24.336000000000002</v>
      </c>
      <c r="W70" s="30">
        <f t="shared" ref="W70:W117" si="6">U70-V70</f>
        <v>146.01599999999999</v>
      </c>
      <c r="X70" s="30">
        <v>19.760832000000001</v>
      </c>
      <c r="Y70" s="30">
        <f>Q70/100*15</f>
        <v>2.8229759999999997</v>
      </c>
      <c r="Z70" s="30">
        <f t="shared" ref="Z70:Z117" si="7">X70-Y70</f>
        <v>16.937856</v>
      </c>
      <c r="AA70" s="30"/>
      <c r="AB70" s="30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spans="1:40" s="4" customFormat="1" ht="33.75" customHeight="1">
      <c r="A71" s="33"/>
      <c r="B71" s="33" t="s">
        <v>35</v>
      </c>
      <c r="C71" s="33" t="s">
        <v>183</v>
      </c>
      <c r="D71" s="34">
        <v>1707</v>
      </c>
      <c r="E71" s="30">
        <v>38270.300000000003</v>
      </c>
      <c r="F71" s="29">
        <v>0.11799999999999999</v>
      </c>
      <c r="G71" s="30">
        <v>4515.8954000000003</v>
      </c>
      <c r="H71" s="29">
        <v>1.3688000000000001E-2</v>
      </c>
      <c r="I71" s="30">
        <v>523.84386640000002</v>
      </c>
      <c r="J71" s="30">
        <v>6.8</v>
      </c>
      <c r="K71" s="30">
        <v>116</v>
      </c>
      <c r="L71" s="30">
        <v>2.496</v>
      </c>
      <c r="M71" s="31">
        <v>289.536</v>
      </c>
      <c r="N71" s="30">
        <v>0.28953600000000002</v>
      </c>
      <c r="O71" s="30">
        <v>33.586176000000002</v>
      </c>
      <c r="P71" s="30">
        <v>4805.4314000000004</v>
      </c>
      <c r="Q71" s="30">
        <v>557.43004240000005</v>
      </c>
      <c r="R71" s="34">
        <v>10</v>
      </c>
      <c r="S71" s="30">
        <v>480.54314000000005</v>
      </c>
      <c r="T71" s="30">
        <v>55.743004240000005</v>
      </c>
      <c r="U71" s="30">
        <v>5285.9745400000002</v>
      </c>
      <c r="V71" s="30">
        <f>P71/100*15</f>
        <v>720.8147100000001</v>
      </c>
      <c r="W71" s="30">
        <f t="shared" si="6"/>
        <v>4565.1598300000005</v>
      </c>
      <c r="X71" s="30">
        <v>613.17304664000005</v>
      </c>
      <c r="Y71" s="30">
        <f>Q71/100*15</f>
        <v>83.614506360000007</v>
      </c>
      <c r="Z71" s="30">
        <f t="shared" si="7"/>
        <v>529.55854027999999</v>
      </c>
      <c r="AA71" s="30"/>
      <c r="AB71" s="30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spans="1:40" s="4" customFormat="1" ht="26.25" customHeight="1">
      <c r="A72" s="33"/>
      <c r="B72" s="33" t="s">
        <v>184</v>
      </c>
      <c r="C72" s="33"/>
      <c r="D72" s="34">
        <v>93</v>
      </c>
      <c r="E72" s="30"/>
      <c r="F72" s="30"/>
      <c r="G72" s="30"/>
      <c r="H72" s="30"/>
      <c r="I72" s="30"/>
      <c r="J72" s="30"/>
      <c r="K72" s="30"/>
      <c r="L72" s="30"/>
      <c r="M72" s="31"/>
      <c r="N72" s="30"/>
      <c r="O72" s="30"/>
      <c r="P72" s="30"/>
      <c r="Q72" s="30"/>
      <c r="R72" s="34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spans="1:40" ht="14.25" customHeight="1">
      <c r="A73" s="27"/>
      <c r="B73" s="27"/>
      <c r="C73" s="27" t="s">
        <v>121</v>
      </c>
      <c r="D73" s="38">
        <v>65</v>
      </c>
      <c r="E73" s="29">
        <v>2186.3000000000002</v>
      </c>
      <c r="F73" s="29">
        <v>0.11799999999999999</v>
      </c>
      <c r="G73" s="30">
        <v>257.98340000000002</v>
      </c>
      <c r="H73" s="29">
        <v>1.3688000000000001E-2</v>
      </c>
      <c r="I73" s="30">
        <v>29.926074400000005</v>
      </c>
      <c r="J73" s="30">
        <v>0</v>
      </c>
      <c r="K73" s="30">
        <v>0</v>
      </c>
      <c r="L73" s="30">
        <v>2.496</v>
      </c>
      <c r="M73" s="31">
        <v>0</v>
      </c>
      <c r="N73" s="30">
        <v>0.28953600000000002</v>
      </c>
      <c r="O73" s="30">
        <v>0</v>
      </c>
      <c r="P73" s="30">
        <v>257.98340000000002</v>
      </c>
      <c r="Q73" s="30">
        <v>29.926074400000005</v>
      </c>
      <c r="R73" s="38">
        <v>5</v>
      </c>
      <c r="S73" s="30">
        <v>12.89917</v>
      </c>
      <c r="T73" s="30">
        <v>1.4963037200000002</v>
      </c>
      <c r="U73" s="30">
        <v>270.88257000000004</v>
      </c>
      <c r="V73" s="30">
        <f>P73/100*15</f>
        <v>38.697510000000001</v>
      </c>
      <c r="W73" s="30">
        <f t="shared" si="6"/>
        <v>232.18506000000005</v>
      </c>
      <c r="X73" s="30">
        <v>31.422378120000005</v>
      </c>
      <c r="Y73" s="30">
        <f>Q73/100*15</f>
        <v>4.4889111600000007</v>
      </c>
      <c r="Z73" s="30">
        <f t="shared" si="7"/>
        <v>26.933466960000004</v>
      </c>
      <c r="AA73" s="29"/>
      <c r="AB73" s="29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</row>
    <row r="74" spans="1:40" ht="14.25" customHeight="1">
      <c r="A74" s="27"/>
      <c r="B74" s="27"/>
      <c r="C74" s="27" t="s">
        <v>122</v>
      </c>
      <c r="D74" s="38">
        <v>28</v>
      </c>
      <c r="E74" s="29">
        <v>0</v>
      </c>
      <c r="F74" s="29">
        <v>0.11799999999999999</v>
      </c>
      <c r="G74" s="30">
        <v>0</v>
      </c>
      <c r="H74" s="29">
        <v>1.3688000000000001E-2</v>
      </c>
      <c r="I74" s="30">
        <v>0</v>
      </c>
      <c r="J74" s="30">
        <v>100</v>
      </c>
      <c r="K74" s="30">
        <v>28</v>
      </c>
      <c r="L74" s="30">
        <v>2.496</v>
      </c>
      <c r="M74" s="31">
        <v>69.888000000000005</v>
      </c>
      <c r="N74" s="30">
        <v>0.28953600000000002</v>
      </c>
      <c r="O74" s="30">
        <v>8.1070080000000004</v>
      </c>
      <c r="P74" s="30">
        <v>69.888000000000005</v>
      </c>
      <c r="Q74" s="30">
        <v>8.1070080000000004</v>
      </c>
      <c r="R74" s="38">
        <v>5</v>
      </c>
      <c r="S74" s="30">
        <v>3.4944000000000002</v>
      </c>
      <c r="T74" s="30">
        <v>0.4053504</v>
      </c>
      <c r="U74" s="30">
        <v>73.382400000000004</v>
      </c>
      <c r="V74" s="30">
        <f>P74/100*15</f>
        <v>10.4832</v>
      </c>
      <c r="W74" s="30">
        <f t="shared" si="6"/>
        <v>62.899200000000008</v>
      </c>
      <c r="X74" s="30">
        <v>8.5123584000000001</v>
      </c>
      <c r="Y74" s="30">
        <f>Q74/100*15</f>
        <v>1.2160512000000001</v>
      </c>
      <c r="Z74" s="30">
        <f t="shared" si="7"/>
        <v>7.2963072000000002</v>
      </c>
      <c r="AA74" s="29"/>
      <c r="AB74" s="29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</row>
    <row r="75" spans="1:40" s="3" customFormat="1" ht="25.5">
      <c r="A75" s="13">
        <v>9</v>
      </c>
      <c r="B75" s="13" t="s">
        <v>36</v>
      </c>
      <c r="C75" s="15"/>
      <c r="D75" s="16">
        <v>8564</v>
      </c>
      <c r="E75" s="23">
        <v>214264.05</v>
      </c>
      <c r="F75" s="18"/>
      <c r="G75" s="18"/>
      <c r="H75" s="18"/>
      <c r="I75" s="18"/>
      <c r="J75" s="18"/>
      <c r="K75" s="18"/>
      <c r="L75" s="18"/>
      <c r="M75" s="24"/>
      <c r="N75" s="18"/>
      <c r="O75" s="18"/>
      <c r="P75" s="18">
        <v>29995.605899999995</v>
      </c>
      <c r="Q75" s="18">
        <v>3479.4902843999998</v>
      </c>
      <c r="R75" s="16"/>
      <c r="S75" s="18">
        <v>2820.1870299999996</v>
      </c>
      <c r="T75" s="18">
        <v>327.14169547999995</v>
      </c>
      <c r="U75" s="25">
        <v>32815.792929999996</v>
      </c>
      <c r="V75" s="23">
        <f>P75/100*15</f>
        <v>4499.3408849999987</v>
      </c>
      <c r="W75" s="23">
        <f t="shared" si="6"/>
        <v>28316.452044999998</v>
      </c>
      <c r="X75" s="25">
        <v>3806.63197988</v>
      </c>
      <c r="Y75" s="23">
        <f>Q75/100*15</f>
        <v>521.92354265999995</v>
      </c>
      <c r="Z75" s="23">
        <f t="shared" si="7"/>
        <v>3284.7084372200002</v>
      </c>
      <c r="AA75" s="25">
        <v>14960.01288</v>
      </c>
      <c r="AB75" s="25">
        <v>2822.4474</v>
      </c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spans="1:40" s="4" customFormat="1">
      <c r="A76" s="33"/>
      <c r="B76" s="33" t="s">
        <v>37</v>
      </c>
      <c r="C76" s="33"/>
      <c r="D76" s="34">
        <v>3395</v>
      </c>
      <c r="E76" s="30"/>
      <c r="F76" s="30"/>
      <c r="G76" s="30"/>
      <c r="H76" s="30"/>
      <c r="I76" s="30"/>
      <c r="J76" s="30"/>
      <c r="K76" s="30"/>
      <c r="L76" s="30"/>
      <c r="M76" s="31"/>
      <c r="N76" s="30"/>
      <c r="O76" s="30"/>
      <c r="P76" s="30"/>
      <c r="Q76" s="30"/>
      <c r="R76" s="3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</row>
    <row r="77" spans="1:40" s="4" customFormat="1">
      <c r="A77" s="33"/>
      <c r="B77" s="33"/>
      <c r="C77" s="33" t="s">
        <v>113</v>
      </c>
      <c r="D77" s="34">
        <v>3087</v>
      </c>
      <c r="E77" s="30">
        <v>105493.65</v>
      </c>
      <c r="F77" s="29">
        <v>0.11799999999999999</v>
      </c>
      <c r="G77" s="30">
        <v>12448.250699999999</v>
      </c>
      <c r="H77" s="29">
        <v>1.3688000000000001E-2</v>
      </c>
      <c r="I77" s="30">
        <v>1443.9970811999999</v>
      </c>
      <c r="J77" s="30">
        <v>9.8000000000000007</v>
      </c>
      <c r="K77" s="30">
        <v>304</v>
      </c>
      <c r="L77" s="30">
        <v>2.496</v>
      </c>
      <c r="M77" s="31">
        <v>758.78399999999999</v>
      </c>
      <c r="N77" s="30">
        <v>0.28953600000000002</v>
      </c>
      <c r="O77" s="30">
        <v>88.018944000000005</v>
      </c>
      <c r="P77" s="30">
        <v>13207.034699999998</v>
      </c>
      <c r="Q77" s="30">
        <v>1532.0160251999998</v>
      </c>
      <c r="R77" s="34">
        <v>10</v>
      </c>
      <c r="S77" s="30">
        <v>1320.7034699999997</v>
      </c>
      <c r="T77" s="30">
        <v>153.20160251999999</v>
      </c>
      <c r="U77" s="30">
        <v>14527.738169999999</v>
      </c>
      <c r="V77" s="30">
        <f>P77/100*15</f>
        <v>1981.0552049999997</v>
      </c>
      <c r="W77" s="30">
        <f t="shared" si="6"/>
        <v>12546.682965</v>
      </c>
      <c r="X77" s="30">
        <v>1685.2176277199999</v>
      </c>
      <c r="Y77" s="30">
        <f>Q77/100*15</f>
        <v>229.80240377999999</v>
      </c>
      <c r="Z77" s="30">
        <f t="shared" si="7"/>
        <v>1455.4152239399998</v>
      </c>
      <c r="AA77" s="30">
        <v>14527.738169999999</v>
      </c>
      <c r="AB77" s="30">
        <v>2741.1211409999996</v>
      </c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</row>
    <row r="78" spans="1:40" s="4" customFormat="1">
      <c r="A78" s="33"/>
      <c r="B78" s="33"/>
      <c r="C78" s="33" t="s">
        <v>114</v>
      </c>
      <c r="D78" s="34">
        <v>308</v>
      </c>
      <c r="E78" s="30">
        <v>3488.9</v>
      </c>
      <c r="F78" s="29">
        <v>0.11799999999999999</v>
      </c>
      <c r="G78" s="30">
        <v>411.6902</v>
      </c>
      <c r="H78" s="29">
        <v>1.3688000000000001E-2</v>
      </c>
      <c r="I78" s="30">
        <v>47.7560632</v>
      </c>
      <c r="J78" s="30">
        <v>0</v>
      </c>
      <c r="K78" s="30">
        <v>0</v>
      </c>
      <c r="L78" s="30">
        <v>2.496</v>
      </c>
      <c r="M78" s="31">
        <v>0</v>
      </c>
      <c r="N78" s="30">
        <v>0.28953600000000002</v>
      </c>
      <c r="O78" s="30">
        <v>0</v>
      </c>
      <c r="P78" s="30">
        <v>411.6902</v>
      </c>
      <c r="Q78" s="30">
        <v>47.7560632</v>
      </c>
      <c r="R78" s="34">
        <v>5</v>
      </c>
      <c r="S78" s="30">
        <v>20.584509999999998</v>
      </c>
      <c r="T78" s="30">
        <v>2.3878031599999998</v>
      </c>
      <c r="U78" s="30">
        <v>432.27471000000003</v>
      </c>
      <c r="V78" s="30">
        <f>P78/100*15</f>
        <v>61.753529999999998</v>
      </c>
      <c r="W78" s="30">
        <f t="shared" si="6"/>
        <v>370.52118000000002</v>
      </c>
      <c r="X78" s="30">
        <v>50.143866359999997</v>
      </c>
      <c r="Y78" s="30">
        <f>Q78/100*15</f>
        <v>7.1634094799999994</v>
      </c>
      <c r="Z78" s="30">
        <f t="shared" si="7"/>
        <v>42.980456879999998</v>
      </c>
      <c r="AA78" s="30">
        <v>432.27471000000003</v>
      </c>
      <c r="AB78" s="30">
        <v>81.326259000000007</v>
      </c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</row>
    <row r="79" spans="1:40" s="4" customFormat="1">
      <c r="A79" s="33"/>
      <c r="B79" s="33" t="s">
        <v>38</v>
      </c>
      <c r="C79" s="33" t="s">
        <v>110</v>
      </c>
      <c r="D79" s="34">
        <v>4200</v>
      </c>
      <c r="E79" s="30">
        <v>96242</v>
      </c>
      <c r="F79" s="29">
        <v>0.11799999999999999</v>
      </c>
      <c r="G79" s="30">
        <v>11356.555999999999</v>
      </c>
      <c r="H79" s="29">
        <v>1.3688000000000001E-2</v>
      </c>
      <c r="I79" s="30">
        <v>1317.360496</v>
      </c>
      <c r="J79" s="30">
        <v>17.59</v>
      </c>
      <c r="K79" s="30">
        <v>739</v>
      </c>
      <c r="L79" s="30">
        <v>2.496</v>
      </c>
      <c r="M79" s="31">
        <v>1844.5440000000001</v>
      </c>
      <c r="N79" s="30">
        <v>0.28953600000000002</v>
      </c>
      <c r="O79" s="30">
        <v>213.96710400000001</v>
      </c>
      <c r="P79" s="30">
        <v>13201.099999999999</v>
      </c>
      <c r="Q79" s="30">
        <v>1531.3276000000001</v>
      </c>
      <c r="R79" s="34">
        <v>10</v>
      </c>
      <c r="S79" s="30">
        <v>1320.11</v>
      </c>
      <c r="T79" s="30">
        <v>153.13275999999999</v>
      </c>
      <c r="U79" s="30">
        <v>14521.21</v>
      </c>
      <c r="V79" s="30">
        <f>P79/100*15</f>
        <v>1980.165</v>
      </c>
      <c r="W79" s="30">
        <f t="shared" si="6"/>
        <v>12541.044999999998</v>
      </c>
      <c r="X79" s="30">
        <v>1684.46036</v>
      </c>
      <c r="Y79" s="30">
        <f>Q79/100*15</f>
        <v>229.69914</v>
      </c>
      <c r="Z79" s="30">
        <f t="shared" si="7"/>
        <v>1454.7612200000001</v>
      </c>
      <c r="AA79" s="30"/>
      <c r="AB79" s="30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</row>
    <row r="80" spans="1:40" s="4" customFormat="1">
      <c r="A80" s="33"/>
      <c r="B80" s="33" t="s">
        <v>39</v>
      </c>
      <c r="C80" s="33"/>
      <c r="D80" s="34">
        <v>969</v>
      </c>
      <c r="E80" s="30"/>
      <c r="F80" s="30"/>
      <c r="G80" s="30"/>
      <c r="H80" s="30"/>
      <c r="I80" s="30"/>
      <c r="J80" s="30"/>
      <c r="K80" s="30"/>
      <c r="L80" s="30"/>
      <c r="M80" s="31"/>
      <c r="N80" s="30"/>
      <c r="O80" s="30"/>
      <c r="P80" s="30"/>
      <c r="Q80" s="30"/>
      <c r="R80" s="3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</row>
    <row r="81" spans="1:40" s="4" customFormat="1">
      <c r="A81" s="33"/>
      <c r="B81" s="33"/>
      <c r="C81" s="33" t="s">
        <v>111</v>
      </c>
      <c r="D81" s="34">
        <v>852</v>
      </c>
      <c r="E81" s="30">
        <v>7323.5</v>
      </c>
      <c r="F81" s="29">
        <v>0.11799999999999999</v>
      </c>
      <c r="G81" s="30">
        <v>864.173</v>
      </c>
      <c r="H81" s="29">
        <v>1.3688000000000001E-2</v>
      </c>
      <c r="I81" s="30">
        <v>100.244068</v>
      </c>
      <c r="J81" s="30">
        <v>93.53</v>
      </c>
      <c r="K81" s="30">
        <v>797</v>
      </c>
      <c r="L81" s="30">
        <v>2.496</v>
      </c>
      <c r="M81" s="31">
        <v>1989.3119999999999</v>
      </c>
      <c r="N81" s="30">
        <v>0.28953600000000002</v>
      </c>
      <c r="O81" s="30">
        <v>230.76019200000002</v>
      </c>
      <c r="P81" s="30">
        <v>2853.4849999999997</v>
      </c>
      <c r="Q81" s="30">
        <v>331.00426000000004</v>
      </c>
      <c r="R81" s="34">
        <v>5</v>
      </c>
      <c r="S81" s="30">
        <v>142.67424999999997</v>
      </c>
      <c r="T81" s="30">
        <v>16.550213000000003</v>
      </c>
      <c r="U81" s="30">
        <v>2996.1592499999997</v>
      </c>
      <c r="V81" s="30">
        <f>P81/100*15</f>
        <v>428.02274999999992</v>
      </c>
      <c r="W81" s="30">
        <f t="shared" si="6"/>
        <v>2568.1364999999996</v>
      </c>
      <c r="X81" s="30">
        <v>347.55447300000003</v>
      </c>
      <c r="Y81" s="30">
        <f>Q81/100*15</f>
        <v>49.650639000000005</v>
      </c>
      <c r="Z81" s="30">
        <f t="shared" si="7"/>
        <v>297.90383400000002</v>
      </c>
      <c r="AA81" s="30"/>
      <c r="AB81" s="30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</row>
    <row r="82" spans="1:40">
      <c r="A82" s="27"/>
      <c r="B82" s="27"/>
      <c r="C82" s="27" t="s">
        <v>112</v>
      </c>
      <c r="D82" s="38">
        <v>117</v>
      </c>
      <c r="E82" s="29">
        <v>1716</v>
      </c>
      <c r="F82" s="29">
        <v>0.11799999999999999</v>
      </c>
      <c r="G82" s="30">
        <v>202.488</v>
      </c>
      <c r="H82" s="29">
        <v>1.3688000000000001E-2</v>
      </c>
      <c r="I82" s="30">
        <v>23.488607999999999</v>
      </c>
      <c r="J82" s="30">
        <v>41.1</v>
      </c>
      <c r="K82" s="30">
        <v>48</v>
      </c>
      <c r="L82" s="30">
        <v>2.496</v>
      </c>
      <c r="M82" s="31">
        <v>119.80799999999999</v>
      </c>
      <c r="N82" s="30">
        <v>0.28953600000000002</v>
      </c>
      <c r="O82" s="30">
        <v>13.897728000000001</v>
      </c>
      <c r="P82" s="30">
        <v>322.29599999999999</v>
      </c>
      <c r="Q82" s="30">
        <v>37.386336</v>
      </c>
      <c r="R82" s="38">
        <v>5</v>
      </c>
      <c r="S82" s="30">
        <v>16.114799999999999</v>
      </c>
      <c r="T82" s="30">
        <v>1.8693168</v>
      </c>
      <c r="U82" s="30">
        <v>338.41079999999999</v>
      </c>
      <c r="V82" s="30">
        <f>P82/100*15</f>
        <v>48.3444</v>
      </c>
      <c r="W82" s="30">
        <f t="shared" si="6"/>
        <v>290.06639999999999</v>
      </c>
      <c r="X82" s="30">
        <v>39.2556528</v>
      </c>
      <c r="Y82" s="30">
        <f>Q82/100*15</f>
        <v>5.6079504</v>
      </c>
      <c r="Z82" s="30">
        <f t="shared" si="7"/>
        <v>33.6477024</v>
      </c>
      <c r="AA82" s="29"/>
      <c r="AB82" s="29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</row>
    <row r="83" spans="1:40" s="3" customFormat="1" ht="38.25">
      <c r="A83" s="39"/>
      <c r="B83" s="13" t="s">
        <v>40</v>
      </c>
      <c r="C83" s="22"/>
      <c r="D83" s="40">
        <v>15204</v>
      </c>
      <c r="E83" s="41"/>
      <c r="F83" s="18"/>
      <c r="G83" s="18"/>
      <c r="H83" s="18"/>
      <c r="I83" s="18"/>
      <c r="J83" s="18"/>
      <c r="K83" s="18"/>
      <c r="L83" s="18"/>
      <c r="M83" s="24"/>
      <c r="N83" s="18"/>
      <c r="O83" s="18"/>
      <c r="P83" s="41"/>
      <c r="Q83" s="41"/>
      <c r="R83" s="40"/>
      <c r="S83" s="41"/>
      <c r="T83" s="41"/>
      <c r="U83" s="42"/>
      <c r="V83" s="23"/>
      <c r="W83" s="23"/>
      <c r="X83" s="41"/>
      <c r="Y83" s="23"/>
      <c r="Z83" s="23"/>
      <c r="AA83" s="18"/>
      <c r="AB83" s="18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1:40" s="3" customFormat="1" ht="15">
      <c r="A84" s="13">
        <v>10</v>
      </c>
      <c r="B84" s="13" t="s">
        <v>41</v>
      </c>
      <c r="C84" s="22" t="s">
        <v>42</v>
      </c>
      <c r="D84" s="16">
        <v>2803</v>
      </c>
      <c r="E84" s="23">
        <v>63803.4</v>
      </c>
      <c r="F84" s="18">
        <v>0.13200000000000001</v>
      </c>
      <c r="G84" s="18">
        <v>8422.0488000000005</v>
      </c>
      <c r="H84" s="18">
        <v>1.5311999999999999E-2</v>
      </c>
      <c r="I84" s="18">
        <v>976.95766079999999</v>
      </c>
      <c r="J84" s="18">
        <v>5.28</v>
      </c>
      <c r="K84" s="18">
        <v>148</v>
      </c>
      <c r="L84" s="18">
        <v>2.7839999999999998</v>
      </c>
      <c r="M84" s="24">
        <v>412.03199999999998</v>
      </c>
      <c r="N84" s="18">
        <v>0.32294400000000001</v>
      </c>
      <c r="O84" s="18">
        <v>47.795712000000002</v>
      </c>
      <c r="P84" s="18">
        <v>8834.0807999999997</v>
      </c>
      <c r="Q84" s="18">
        <v>1024.7533728000001</v>
      </c>
      <c r="R84" s="16">
        <v>10</v>
      </c>
      <c r="S84" s="18">
        <v>883.40807999999993</v>
      </c>
      <c r="T84" s="18">
        <v>102.47533728000001</v>
      </c>
      <c r="U84" s="25">
        <v>9717.488879999999</v>
      </c>
      <c r="V84" s="23">
        <f t="shared" ref="V84:V106" si="8">P84/100*15</f>
        <v>1325.11212</v>
      </c>
      <c r="W84" s="23">
        <f t="shared" si="6"/>
        <v>8392.3767599999992</v>
      </c>
      <c r="X84" s="25">
        <v>1127.2287100800002</v>
      </c>
      <c r="Y84" s="23">
        <f t="shared" ref="Y84:Y106" si="9">Q84/100*15</f>
        <v>153.71300592</v>
      </c>
      <c r="Z84" s="23">
        <f t="shared" si="7"/>
        <v>973.51570416000015</v>
      </c>
      <c r="AA84" s="25">
        <v>9717.488879999999</v>
      </c>
      <c r="AB84" s="25">
        <v>1127.2287100800002</v>
      </c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1:40" s="3" customFormat="1" ht="15">
      <c r="A85" s="13">
        <v>11</v>
      </c>
      <c r="B85" s="13" t="s">
        <v>43</v>
      </c>
      <c r="C85" s="15"/>
      <c r="D85" s="16">
        <v>3541</v>
      </c>
      <c r="E85" s="23">
        <v>73093.37</v>
      </c>
      <c r="F85" s="41"/>
      <c r="G85" s="18"/>
      <c r="H85" s="41"/>
      <c r="I85" s="18"/>
      <c r="J85" s="18"/>
      <c r="K85" s="18"/>
      <c r="L85" s="18"/>
      <c r="M85" s="24"/>
      <c r="N85" s="18"/>
      <c r="O85" s="18"/>
      <c r="P85" s="18">
        <v>10273.958060000001</v>
      </c>
      <c r="Q85" s="18">
        <v>1191.77913496</v>
      </c>
      <c r="R85" s="16"/>
      <c r="S85" s="18">
        <v>759.75586300000009</v>
      </c>
      <c r="T85" s="18">
        <v>88.131680108000012</v>
      </c>
      <c r="U85" s="25">
        <v>11033.713922999999</v>
      </c>
      <c r="V85" s="23">
        <f t="shared" si="8"/>
        <v>1541.0937090000002</v>
      </c>
      <c r="W85" s="23">
        <f t="shared" si="6"/>
        <v>9492.6202139999987</v>
      </c>
      <c r="X85" s="25">
        <v>1279.9108150680001</v>
      </c>
      <c r="Y85" s="23">
        <f t="shared" si="9"/>
        <v>178.76687024399999</v>
      </c>
      <c r="Z85" s="23">
        <f t="shared" si="7"/>
        <v>1101.1439448240001</v>
      </c>
      <c r="AA85" s="25">
        <v>11033.713922999999</v>
      </c>
      <c r="AB85" s="25">
        <v>1279.9108150680001</v>
      </c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1:40" ht="15">
      <c r="A86" s="27"/>
      <c r="B86" s="33" t="s">
        <v>44</v>
      </c>
      <c r="C86" s="27" t="s">
        <v>85</v>
      </c>
      <c r="D86" s="36">
        <v>1935</v>
      </c>
      <c r="E86" s="29">
        <v>33822.6</v>
      </c>
      <c r="F86" s="30">
        <v>0.13200000000000001</v>
      </c>
      <c r="G86" s="30">
        <v>4464.5832</v>
      </c>
      <c r="H86" s="30">
        <v>1.5311999999999999E-2</v>
      </c>
      <c r="I86" s="30">
        <v>517.89165119999996</v>
      </c>
      <c r="J86" s="26">
        <v>8.5</v>
      </c>
      <c r="K86" s="29">
        <v>164</v>
      </c>
      <c r="L86" s="30">
        <v>2.7839999999999998</v>
      </c>
      <c r="M86" s="31">
        <v>456.57599999999996</v>
      </c>
      <c r="N86" s="30">
        <v>0.32294400000000001</v>
      </c>
      <c r="O86" s="30">
        <v>52.962816000000004</v>
      </c>
      <c r="P86" s="30">
        <v>4921.1592000000001</v>
      </c>
      <c r="Q86" s="30">
        <v>570.85446719999993</v>
      </c>
      <c r="R86" s="36">
        <v>10</v>
      </c>
      <c r="S86" s="30">
        <v>492.11592000000002</v>
      </c>
      <c r="T86" s="30">
        <v>57.085446719999993</v>
      </c>
      <c r="U86" s="30">
        <v>5413.2751200000002</v>
      </c>
      <c r="V86" s="30">
        <f t="shared" si="8"/>
        <v>738.17388000000005</v>
      </c>
      <c r="W86" s="30">
        <f t="shared" si="6"/>
        <v>4675.10124</v>
      </c>
      <c r="X86" s="30">
        <v>627.93991391999998</v>
      </c>
      <c r="Y86" s="30">
        <f t="shared" si="9"/>
        <v>85.62817007999999</v>
      </c>
      <c r="Z86" s="30">
        <f t="shared" si="7"/>
        <v>542.31174383999996</v>
      </c>
      <c r="AA86" s="29"/>
      <c r="AB86" s="43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</row>
    <row r="87" spans="1:40" ht="15">
      <c r="A87" s="27"/>
      <c r="B87" s="33" t="s">
        <v>45</v>
      </c>
      <c r="C87" s="27" t="s">
        <v>86</v>
      </c>
      <c r="D87" s="38">
        <v>524</v>
      </c>
      <c r="E87" s="29">
        <v>7037.51</v>
      </c>
      <c r="F87" s="29">
        <v>0.11799999999999999</v>
      </c>
      <c r="G87" s="30">
        <v>830.42617999999993</v>
      </c>
      <c r="H87" s="29">
        <v>1.3688000000000001E-2</v>
      </c>
      <c r="I87" s="30">
        <v>96.329436880000003</v>
      </c>
      <c r="J87" s="26">
        <v>16</v>
      </c>
      <c r="K87" s="29">
        <v>84</v>
      </c>
      <c r="L87" s="29">
        <v>2.496</v>
      </c>
      <c r="M87" s="31">
        <v>209.66399999999999</v>
      </c>
      <c r="N87" s="30">
        <v>0.28953600000000002</v>
      </c>
      <c r="O87" s="30">
        <v>24.321024000000001</v>
      </c>
      <c r="P87" s="30">
        <v>1040.0901799999999</v>
      </c>
      <c r="Q87" s="30">
        <v>120.65046088</v>
      </c>
      <c r="R87" s="38">
        <v>5</v>
      </c>
      <c r="S87" s="30">
        <v>52.004508999999999</v>
      </c>
      <c r="T87" s="30">
        <v>6.0325230439999995</v>
      </c>
      <c r="U87" s="30">
        <v>1092.094689</v>
      </c>
      <c r="V87" s="30">
        <f t="shared" si="8"/>
        <v>156.01352700000001</v>
      </c>
      <c r="W87" s="30">
        <f t="shared" si="6"/>
        <v>936.08116199999995</v>
      </c>
      <c r="X87" s="30">
        <v>126.682983924</v>
      </c>
      <c r="Y87" s="30">
        <f t="shared" si="9"/>
        <v>18.097569132</v>
      </c>
      <c r="Z87" s="30">
        <f t="shared" si="7"/>
        <v>108.58541479199999</v>
      </c>
      <c r="AA87" s="29"/>
      <c r="AB87" s="43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</row>
    <row r="88" spans="1:40">
      <c r="A88" s="27"/>
      <c r="B88" s="33" t="s">
        <v>46</v>
      </c>
      <c r="C88" s="27" t="s">
        <v>87</v>
      </c>
      <c r="D88" s="36">
        <v>92</v>
      </c>
      <c r="E88" s="29">
        <v>8571.36</v>
      </c>
      <c r="F88" s="29">
        <v>0.11799999999999999</v>
      </c>
      <c r="G88" s="30">
        <v>1011.42048</v>
      </c>
      <c r="H88" s="29">
        <v>1.3688000000000001E-2</v>
      </c>
      <c r="I88" s="30">
        <v>117.32477568000002</v>
      </c>
      <c r="J88" s="26">
        <v>13.8</v>
      </c>
      <c r="K88" s="29">
        <v>13</v>
      </c>
      <c r="L88" s="29">
        <v>2.496</v>
      </c>
      <c r="M88" s="31">
        <v>32.448</v>
      </c>
      <c r="N88" s="30">
        <v>0.28953600000000002</v>
      </c>
      <c r="O88" s="30">
        <v>3.7639680000000002</v>
      </c>
      <c r="P88" s="30">
        <v>1043.8684800000001</v>
      </c>
      <c r="Q88" s="30">
        <v>121.08874368000002</v>
      </c>
      <c r="R88" s="36">
        <v>5</v>
      </c>
      <c r="S88" s="30">
        <v>52.193424000000007</v>
      </c>
      <c r="T88" s="30">
        <v>6.0544371840000011</v>
      </c>
      <c r="U88" s="30">
        <v>1096.0619040000001</v>
      </c>
      <c r="V88" s="30">
        <f t="shared" si="8"/>
        <v>156.58027200000001</v>
      </c>
      <c r="W88" s="30">
        <f t="shared" si="6"/>
        <v>939.4816320000001</v>
      </c>
      <c r="X88" s="30">
        <v>127.14318086400002</v>
      </c>
      <c r="Y88" s="30">
        <f t="shared" si="9"/>
        <v>18.163311552000003</v>
      </c>
      <c r="Z88" s="30">
        <f t="shared" si="7"/>
        <v>108.97986931200001</v>
      </c>
      <c r="AA88" s="29"/>
      <c r="AB88" s="29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</row>
    <row r="89" spans="1:40">
      <c r="A89" s="27"/>
      <c r="B89" s="33" t="s">
        <v>47</v>
      </c>
      <c r="C89" s="27" t="s">
        <v>88</v>
      </c>
      <c r="D89" s="38">
        <v>284</v>
      </c>
      <c r="E89" s="29">
        <v>8640.2000000000007</v>
      </c>
      <c r="F89" s="29">
        <v>0.11799999999999999</v>
      </c>
      <c r="G89" s="30">
        <v>1019.5436000000001</v>
      </c>
      <c r="H89" s="29">
        <v>1.3688000000000001E-2</v>
      </c>
      <c r="I89" s="30">
        <v>118.26705760000002</v>
      </c>
      <c r="J89" s="26">
        <v>21.9</v>
      </c>
      <c r="K89" s="29">
        <v>62</v>
      </c>
      <c r="L89" s="29">
        <v>2.496</v>
      </c>
      <c r="M89" s="31">
        <v>154.75200000000001</v>
      </c>
      <c r="N89" s="30">
        <v>0.28953600000000002</v>
      </c>
      <c r="O89" s="30">
        <v>17.951232000000001</v>
      </c>
      <c r="P89" s="30">
        <v>1174.2956000000001</v>
      </c>
      <c r="Q89" s="30">
        <v>136.21828960000002</v>
      </c>
      <c r="R89" s="38">
        <v>5</v>
      </c>
      <c r="S89" s="30">
        <v>58.714780000000005</v>
      </c>
      <c r="T89" s="30">
        <v>6.810914480000001</v>
      </c>
      <c r="U89" s="30">
        <v>1233.0103800000002</v>
      </c>
      <c r="V89" s="30">
        <f t="shared" si="8"/>
        <v>176.14434000000003</v>
      </c>
      <c r="W89" s="30">
        <f t="shared" si="6"/>
        <v>1056.8660400000001</v>
      </c>
      <c r="X89" s="30">
        <v>143.02920408000003</v>
      </c>
      <c r="Y89" s="30">
        <f t="shared" si="9"/>
        <v>20.432743440000003</v>
      </c>
      <c r="Z89" s="30">
        <f t="shared" si="7"/>
        <v>122.59646064000003</v>
      </c>
      <c r="AA89" s="29"/>
      <c r="AB89" s="29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</row>
    <row r="90" spans="1:40">
      <c r="A90" s="27"/>
      <c r="B90" s="33" t="s">
        <v>48</v>
      </c>
      <c r="C90" s="27" t="s">
        <v>89</v>
      </c>
      <c r="D90" s="36">
        <v>61</v>
      </c>
      <c r="E90" s="29">
        <v>3033.8</v>
      </c>
      <c r="F90" s="29">
        <v>0.11799999999999999</v>
      </c>
      <c r="G90" s="30">
        <v>357.98840000000001</v>
      </c>
      <c r="H90" s="29">
        <v>1.3688000000000001E-2</v>
      </c>
      <c r="I90" s="30">
        <v>41.526654400000005</v>
      </c>
      <c r="J90" s="26">
        <v>30.8</v>
      </c>
      <c r="K90" s="29">
        <v>19</v>
      </c>
      <c r="L90" s="29">
        <v>2.496</v>
      </c>
      <c r="M90" s="31">
        <v>47.423999999999999</v>
      </c>
      <c r="N90" s="30">
        <v>0.28953600000000002</v>
      </c>
      <c r="O90" s="30">
        <v>5.5011840000000003</v>
      </c>
      <c r="P90" s="30">
        <v>405.41239999999999</v>
      </c>
      <c r="Q90" s="30">
        <v>47.027838400000007</v>
      </c>
      <c r="R90" s="36">
        <v>5</v>
      </c>
      <c r="S90" s="30">
        <v>20.270620000000001</v>
      </c>
      <c r="T90" s="30">
        <v>2.3513919200000002</v>
      </c>
      <c r="U90" s="30">
        <v>425.68302</v>
      </c>
      <c r="V90" s="30">
        <f t="shared" si="8"/>
        <v>60.811859999999996</v>
      </c>
      <c r="W90" s="30">
        <f t="shared" si="6"/>
        <v>364.87116000000003</v>
      </c>
      <c r="X90" s="30">
        <v>49.379230320000005</v>
      </c>
      <c r="Y90" s="30">
        <f t="shared" si="9"/>
        <v>7.0541757600000006</v>
      </c>
      <c r="Z90" s="30">
        <f t="shared" si="7"/>
        <v>42.325054560000005</v>
      </c>
      <c r="AA90" s="29"/>
      <c r="AB90" s="29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</row>
    <row r="91" spans="1:40">
      <c r="A91" s="27"/>
      <c r="B91" s="33" t="s">
        <v>49</v>
      </c>
      <c r="C91" s="27" t="s">
        <v>90</v>
      </c>
      <c r="D91" s="38">
        <v>645</v>
      </c>
      <c r="E91" s="29">
        <v>11987.9</v>
      </c>
      <c r="F91" s="29">
        <v>0.11799999999999999</v>
      </c>
      <c r="G91" s="30">
        <v>1414.5721999999998</v>
      </c>
      <c r="H91" s="29">
        <v>1.3688000000000001E-2</v>
      </c>
      <c r="I91" s="30">
        <v>164.09037520000001</v>
      </c>
      <c r="J91" s="26">
        <v>17</v>
      </c>
      <c r="K91" s="29">
        <v>110</v>
      </c>
      <c r="L91" s="29">
        <v>2.496</v>
      </c>
      <c r="M91" s="31">
        <v>274.56</v>
      </c>
      <c r="N91" s="30">
        <v>0.28953600000000002</v>
      </c>
      <c r="O91" s="30">
        <v>31.848960000000002</v>
      </c>
      <c r="P91" s="30">
        <v>1689.1321999999998</v>
      </c>
      <c r="Q91" s="30">
        <v>195.93933520000002</v>
      </c>
      <c r="R91" s="38">
        <v>5</v>
      </c>
      <c r="S91" s="30">
        <v>84.456609999999998</v>
      </c>
      <c r="T91" s="30">
        <v>9.7969667600000001</v>
      </c>
      <c r="U91" s="30">
        <v>1773.5888099999997</v>
      </c>
      <c r="V91" s="30">
        <f t="shared" si="8"/>
        <v>253.36982999999998</v>
      </c>
      <c r="W91" s="30">
        <f t="shared" si="6"/>
        <v>1520.2189799999996</v>
      </c>
      <c r="X91" s="30">
        <v>205.73630196000002</v>
      </c>
      <c r="Y91" s="30">
        <f t="shared" si="9"/>
        <v>29.390900280000004</v>
      </c>
      <c r="Z91" s="30">
        <f t="shared" si="7"/>
        <v>176.34540168000001</v>
      </c>
      <c r="AA91" s="29"/>
      <c r="AB91" s="29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</row>
    <row r="92" spans="1:40" s="3" customFormat="1" ht="15">
      <c r="A92" s="13">
        <v>12</v>
      </c>
      <c r="B92" s="13" t="s">
        <v>50</v>
      </c>
      <c r="C92" s="15"/>
      <c r="D92" s="16">
        <v>3570</v>
      </c>
      <c r="E92" s="23">
        <v>68434.3</v>
      </c>
      <c r="F92" s="18"/>
      <c r="G92" s="18"/>
      <c r="H92" s="18"/>
      <c r="I92" s="18"/>
      <c r="J92" s="18"/>
      <c r="K92" s="18"/>
      <c r="L92" s="18"/>
      <c r="M92" s="24"/>
      <c r="N92" s="18"/>
      <c r="O92" s="18"/>
      <c r="P92" s="18">
        <v>10531.311400000001</v>
      </c>
      <c r="Q92" s="18">
        <v>1221.6321223999998</v>
      </c>
      <c r="R92" s="16"/>
      <c r="S92" s="18">
        <v>756.21640999999988</v>
      </c>
      <c r="T92" s="18">
        <v>87.721103560000003</v>
      </c>
      <c r="U92" s="25">
        <v>11287.527809999998</v>
      </c>
      <c r="V92" s="23">
        <f t="shared" si="8"/>
        <v>1579.6967099999999</v>
      </c>
      <c r="W92" s="23">
        <f t="shared" si="6"/>
        <v>9707.8310999999976</v>
      </c>
      <c r="X92" s="25">
        <v>1309.3532259600001</v>
      </c>
      <c r="Y92" s="23">
        <f t="shared" si="9"/>
        <v>183.24481835999995</v>
      </c>
      <c r="Z92" s="23">
        <f t="shared" si="7"/>
        <v>1126.1084076000002</v>
      </c>
      <c r="AA92" s="25">
        <v>11287.527809999998</v>
      </c>
      <c r="AB92" s="25">
        <v>1309.3532259600001</v>
      </c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1:40">
      <c r="A93" s="27"/>
      <c r="B93" s="33" t="s">
        <v>51</v>
      </c>
      <c r="C93" s="27" t="s">
        <v>91</v>
      </c>
      <c r="D93" s="38">
        <v>221</v>
      </c>
      <c r="E93" s="29">
        <v>5844.9</v>
      </c>
      <c r="F93" s="29">
        <v>0.11799999999999999</v>
      </c>
      <c r="G93" s="30">
        <v>689.69819999999993</v>
      </c>
      <c r="H93" s="29">
        <v>1.3688000000000001E-2</v>
      </c>
      <c r="I93" s="30">
        <v>80.004991199999992</v>
      </c>
      <c r="J93" s="30">
        <v>19</v>
      </c>
      <c r="K93" s="30">
        <v>42</v>
      </c>
      <c r="L93" s="30">
        <v>2.496</v>
      </c>
      <c r="M93" s="31">
        <v>104.83199999999999</v>
      </c>
      <c r="N93" s="30">
        <v>0.28953600000000002</v>
      </c>
      <c r="O93" s="30">
        <v>12.160512000000001</v>
      </c>
      <c r="P93" s="30">
        <v>794.53019999999992</v>
      </c>
      <c r="Q93" s="30">
        <v>92.165503199999989</v>
      </c>
      <c r="R93" s="38">
        <v>5</v>
      </c>
      <c r="S93" s="30">
        <v>39.726509999999998</v>
      </c>
      <c r="T93" s="30">
        <v>4.6082751599999998</v>
      </c>
      <c r="U93" s="30">
        <v>834.25670999999988</v>
      </c>
      <c r="V93" s="30">
        <f t="shared" si="8"/>
        <v>119.17952999999999</v>
      </c>
      <c r="W93" s="30">
        <f t="shared" si="6"/>
        <v>715.07717999999988</v>
      </c>
      <c r="X93" s="30">
        <v>96.773778359999994</v>
      </c>
      <c r="Y93" s="30">
        <f t="shared" si="9"/>
        <v>13.824825479999998</v>
      </c>
      <c r="Z93" s="30">
        <f t="shared" si="7"/>
        <v>82.948952879999993</v>
      </c>
      <c r="AA93" s="29"/>
      <c r="AB93" s="29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</row>
    <row r="94" spans="1:40">
      <c r="A94" s="27"/>
      <c r="B94" s="33" t="s">
        <v>52</v>
      </c>
      <c r="C94" s="27" t="s">
        <v>92</v>
      </c>
      <c r="D94" s="36">
        <v>431</v>
      </c>
      <c r="E94" s="29">
        <v>2790.5</v>
      </c>
      <c r="F94" s="29">
        <v>0.11799999999999999</v>
      </c>
      <c r="G94" s="30">
        <v>329.279</v>
      </c>
      <c r="H94" s="29">
        <v>1.3688000000000001E-2</v>
      </c>
      <c r="I94" s="30">
        <v>38.196364000000003</v>
      </c>
      <c r="J94" s="30">
        <v>29.23</v>
      </c>
      <c r="K94" s="30">
        <v>168</v>
      </c>
      <c r="L94" s="30">
        <v>2.496</v>
      </c>
      <c r="M94" s="31">
        <v>419.32799999999997</v>
      </c>
      <c r="N94" s="30">
        <v>0.28953600000000002</v>
      </c>
      <c r="O94" s="30">
        <v>48.642048000000003</v>
      </c>
      <c r="P94" s="30">
        <v>748.60699999999997</v>
      </c>
      <c r="Q94" s="30">
        <v>86.838412000000005</v>
      </c>
      <c r="R94" s="36">
        <v>5</v>
      </c>
      <c r="S94" s="30">
        <v>37.430349999999997</v>
      </c>
      <c r="T94" s="30">
        <v>4.3419206000000008</v>
      </c>
      <c r="U94" s="30">
        <v>786.03734999999995</v>
      </c>
      <c r="V94" s="30">
        <f t="shared" si="8"/>
        <v>112.29105</v>
      </c>
      <c r="W94" s="30">
        <f t="shared" si="6"/>
        <v>673.74629999999991</v>
      </c>
      <c r="X94" s="30">
        <v>91.1803326</v>
      </c>
      <c r="Y94" s="30">
        <f t="shared" si="9"/>
        <v>13.025761800000002</v>
      </c>
      <c r="Z94" s="30">
        <f t="shared" si="7"/>
        <v>78.154570800000002</v>
      </c>
      <c r="AA94" s="29"/>
      <c r="AB94" s="29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</row>
    <row r="95" spans="1:40">
      <c r="A95" s="27"/>
      <c r="B95" s="33" t="s">
        <v>53</v>
      </c>
      <c r="C95" s="27" t="s">
        <v>93</v>
      </c>
      <c r="D95" s="38">
        <v>366</v>
      </c>
      <c r="E95" s="29">
        <v>6227</v>
      </c>
      <c r="F95" s="29">
        <v>0.11799999999999999</v>
      </c>
      <c r="G95" s="30">
        <v>734.78599999999994</v>
      </c>
      <c r="H95" s="29">
        <v>1.3688000000000001E-2</v>
      </c>
      <c r="I95" s="30">
        <v>85.23517600000001</v>
      </c>
      <c r="J95" s="30">
        <v>17.21</v>
      </c>
      <c r="K95" s="30">
        <v>63</v>
      </c>
      <c r="L95" s="30">
        <v>2.496</v>
      </c>
      <c r="M95" s="31">
        <v>157.24799999999999</v>
      </c>
      <c r="N95" s="30">
        <v>0.28953600000000002</v>
      </c>
      <c r="O95" s="30">
        <v>18.240768000000003</v>
      </c>
      <c r="P95" s="30">
        <v>892.03399999999988</v>
      </c>
      <c r="Q95" s="30">
        <v>103.47594400000001</v>
      </c>
      <c r="R95" s="38">
        <v>5</v>
      </c>
      <c r="S95" s="30">
        <v>44.601699999999994</v>
      </c>
      <c r="T95" s="30">
        <v>5.173797200000001</v>
      </c>
      <c r="U95" s="30">
        <v>936.63569999999982</v>
      </c>
      <c r="V95" s="30">
        <f t="shared" si="8"/>
        <v>133.80509999999998</v>
      </c>
      <c r="W95" s="30">
        <f t="shared" si="6"/>
        <v>802.83059999999978</v>
      </c>
      <c r="X95" s="30">
        <v>108.64974120000001</v>
      </c>
      <c r="Y95" s="30">
        <f t="shared" si="9"/>
        <v>15.521391600000003</v>
      </c>
      <c r="Z95" s="30">
        <f t="shared" si="7"/>
        <v>93.128349600000007</v>
      </c>
      <c r="AA95" s="29"/>
      <c r="AB95" s="29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</row>
    <row r="96" spans="1:40">
      <c r="A96" s="27"/>
      <c r="B96" s="33" t="s">
        <v>54</v>
      </c>
      <c r="C96" s="27" t="s">
        <v>94</v>
      </c>
      <c r="D96" s="36">
        <v>1184</v>
      </c>
      <c r="E96" s="29">
        <v>33339.599999999999</v>
      </c>
      <c r="F96" s="29">
        <v>0.11799999999999999</v>
      </c>
      <c r="G96" s="30">
        <v>3934.0727999999995</v>
      </c>
      <c r="H96" s="29">
        <v>1.3688000000000001E-2</v>
      </c>
      <c r="I96" s="30">
        <v>456.3524448</v>
      </c>
      <c r="J96" s="30">
        <v>22.3</v>
      </c>
      <c r="K96" s="30">
        <v>264</v>
      </c>
      <c r="L96" s="30">
        <v>2.496</v>
      </c>
      <c r="M96" s="31">
        <v>658.94399999999996</v>
      </c>
      <c r="N96" s="30">
        <v>0.28953600000000002</v>
      </c>
      <c r="O96" s="30">
        <v>76.437504000000004</v>
      </c>
      <c r="P96" s="30">
        <v>4593.0167999999994</v>
      </c>
      <c r="Q96" s="30">
        <v>532.78994880000005</v>
      </c>
      <c r="R96" s="36">
        <v>10</v>
      </c>
      <c r="S96" s="30">
        <v>459.30167999999992</v>
      </c>
      <c r="T96" s="30">
        <v>53.278994880000006</v>
      </c>
      <c r="U96" s="30">
        <v>5052.318479999999</v>
      </c>
      <c r="V96" s="30">
        <f t="shared" si="8"/>
        <v>688.95251999999994</v>
      </c>
      <c r="W96" s="30">
        <f t="shared" si="6"/>
        <v>4363.3659599999992</v>
      </c>
      <c r="X96" s="30">
        <v>586.06894368000007</v>
      </c>
      <c r="Y96" s="30">
        <f t="shared" si="9"/>
        <v>79.918492320000013</v>
      </c>
      <c r="Z96" s="30">
        <f t="shared" si="7"/>
        <v>506.15045136000003</v>
      </c>
      <c r="AA96" s="29"/>
      <c r="AB96" s="29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</row>
    <row r="97" spans="1:40" ht="25.5">
      <c r="A97" s="27"/>
      <c r="B97" s="33" t="s">
        <v>55</v>
      </c>
      <c r="C97" s="27" t="s">
        <v>95</v>
      </c>
      <c r="D97" s="38">
        <v>313</v>
      </c>
      <c r="E97" s="29">
        <v>1503.4</v>
      </c>
      <c r="F97" s="29">
        <v>0.11799999999999999</v>
      </c>
      <c r="G97" s="30">
        <v>177.40119999999999</v>
      </c>
      <c r="H97" s="29">
        <v>1.3688000000000001E-2</v>
      </c>
      <c r="I97" s="30">
        <v>20.578539200000002</v>
      </c>
      <c r="J97" s="30">
        <v>52.4</v>
      </c>
      <c r="K97" s="30">
        <v>164</v>
      </c>
      <c r="L97" s="30">
        <v>2.496</v>
      </c>
      <c r="M97" s="31">
        <v>409.34399999999999</v>
      </c>
      <c r="N97" s="30">
        <v>0.28953600000000002</v>
      </c>
      <c r="O97" s="30">
        <v>47.483904000000003</v>
      </c>
      <c r="P97" s="30">
        <v>586.74519999999995</v>
      </c>
      <c r="Q97" s="30">
        <v>68.062443200000004</v>
      </c>
      <c r="R97" s="38">
        <v>5</v>
      </c>
      <c r="S97" s="30">
        <v>29.337259999999997</v>
      </c>
      <c r="T97" s="30">
        <v>3.4031221600000001</v>
      </c>
      <c r="U97" s="30">
        <v>616.08245999999997</v>
      </c>
      <c r="V97" s="30">
        <f t="shared" si="8"/>
        <v>88.011779999999987</v>
      </c>
      <c r="W97" s="30">
        <f t="shared" si="6"/>
        <v>528.07068000000004</v>
      </c>
      <c r="X97" s="30">
        <v>71.465565359999999</v>
      </c>
      <c r="Y97" s="30">
        <f t="shared" si="9"/>
        <v>10.20936648</v>
      </c>
      <c r="Z97" s="30">
        <f t="shared" si="7"/>
        <v>61.256198879999999</v>
      </c>
      <c r="AA97" s="29"/>
      <c r="AB97" s="29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</row>
    <row r="98" spans="1:40">
      <c r="A98" s="27"/>
      <c r="B98" s="33" t="s">
        <v>56</v>
      </c>
      <c r="C98" s="27" t="s">
        <v>96</v>
      </c>
      <c r="D98" s="36">
        <v>306</v>
      </c>
      <c r="E98" s="29">
        <v>11136.6</v>
      </c>
      <c r="F98" s="29">
        <v>0.11799999999999999</v>
      </c>
      <c r="G98" s="30">
        <v>1314.1188</v>
      </c>
      <c r="H98" s="29">
        <v>1.3688000000000001E-2</v>
      </c>
      <c r="I98" s="30">
        <v>152.43778080000001</v>
      </c>
      <c r="J98" s="30">
        <v>0</v>
      </c>
      <c r="K98" s="30">
        <v>0</v>
      </c>
      <c r="L98" s="30">
        <v>2.496</v>
      </c>
      <c r="M98" s="31">
        <v>0</v>
      </c>
      <c r="N98" s="30">
        <v>0.28953600000000002</v>
      </c>
      <c r="O98" s="30">
        <v>0</v>
      </c>
      <c r="P98" s="30">
        <v>1314.1188</v>
      </c>
      <c r="Q98" s="30">
        <v>152.43778080000001</v>
      </c>
      <c r="R98" s="36">
        <v>5</v>
      </c>
      <c r="S98" s="30">
        <v>65.705939999999998</v>
      </c>
      <c r="T98" s="30">
        <v>7.621889040000001</v>
      </c>
      <c r="U98" s="30">
        <v>1379.82474</v>
      </c>
      <c r="V98" s="30">
        <f t="shared" si="8"/>
        <v>197.11781999999999</v>
      </c>
      <c r="W98" s="30">
        <f t="shared" si="6"/>
        <v>1182.7069200000001</v>
      </c>
      <c r="X98" s="30">
        <v>160.05966984000003</v>
      </c>
      <c r="Y98" s="30">
        <f t="shared" si="9"/>
        <v>22.865667120000001</v>
      </c>
      <c r="Z98" s="30">
        <f t="shared" si="7"/>
        <v>137.19400272000001</v>
      </c>
      <c r="AA98" s="29"/>
      <c r="AB98" s="29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</row>
    <row r="99" spans="1:40">
      <c r="A99" s="27"/>
      <c r="B99" s="33" t="s">
        <v>57</v>
      </c>
      <c r="C99" s="27" t="s">
        <v>97</v>
      </c>
      <c r="D99" s="38">
        <v>616</v>
      </c>
      <c r="E99" s="29">
        <v>7592.3</v>
      </c>
      <c r="F99" s="29">
        <v>0.11799999999999999</v>
      </c>
      <c r="G99" s="30">
        <v>895.89139999999998</v>
      </c>
      <c r="H99" s="29">
        <v>1.3688000000000001E-2</v>
      </c>
      <c r="I99" s="30">
        <v>103.9234024</v>
      </c>
      <c r="J99" s="30">
        <v>24.35</v>
      </c>
      <c r="K99" s="30">
        <v>150</v>
      </c>
      <c r="L99" s="30">
        <v>2.496</v>
      </c>
      <c r="M99" s="31">
        <v>374.4</v>
      </c>
      <c r="N99" s="30">
        <v>0.28953600000000002</v>
      </c>
      <c r="O99" s="30">
        <v>43.430400000000006</v>
      </c>
      <c r="P99" s="30">
        <v>1270.2914000000001</v>
      </c>
      <c r="Q99" s="30">
        <v>147.35380240000001</v>
      </c>
      <c r="R99" s="38">
        <v>5</v>
      </c>
      <c r="S99" s="30">
        <v>63.514569999999999</v>
      </c>
      <c r="T99" s="30">
        <v>7.3676901199999998</v>
      </c>
      <c r="U99" s="30">
        <v>1333.8059700000001</v>
      </c>
      <c r="V99" s="30">
        <f t="shared" si="8"/>
        <v>190.54371</v>
      </c>
      <c r="W99" s="30">
        <f t="shared" si="6"/>
        <v>1143.2622600000002</v>
      </c>
      <c r="X99" s="30">
        <v>154.72149252</v>
      </c>
      <c r="Y99" s="30">
        <f t="shared" si="9"/>
        <v>22.10307036</v>
      </c>
      <c r="Z99" s="30">
        <f t="shared" si="7"/>
        <v>132.61842215999999</v>
      </c>
      <c r="AA99" s="29"/>
      <c r="AB99" s="29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</row>
    <row r="100" spans="1:40" ht="25.5">
      <c r="A100" s="27"/>
      <c r="B100" s="33" t="s">
        <v>58</v>
      </c>
      <c r="C100" s="27" t="s">
        <v>103</v>
      </c>
      <c r="D100" s="36">
        <v>133</v>
      </c>
      <c r="E100" s="29">
        <v>0</v>
      </c>
      <c r="F100" s="29">
        <v>0.11799999999999999</v>
      </c>
      <c r="G100" s="30">
        <v>0</v>
      </c>
      <c r="H100" s="29">
        <v>1.3688000000000001E-2</v>
      </c>
      <c r="I100" s="30">
        <v>0</v>
      </c>
      <c r="J100" s="30">
        <v>100</v>
      </c>
      <c r="K100" s="30">
        <v>133</v>
      </c>
      <c r="L100" s="30">
        <v>2.496</v>
      </c>
      <c r="M100" s="31">
        <v>331.96800000000002</v>
      </c>
      <c r="N100" s="30">
        <v>0.28953600000000002</v>
      </c>
      <c r="O100" s="30">
        <v>38.508288</v>
      </c>
      <c r="P100" s="30">
        <v>331.96800000000002</v>
      </c>
      <c r="Q100" s="30">
        <v>38.508288</v>
      </c>
      <c r="R100" s="36">
        <v>5</v>
      </c>
      <c r="S100" s="30">
        <v>16.598399999999998</v>
      </c>
      <c r="T100" s="30">
        <v>1.9254144000000002</v>
      </c>
      <c r="U100" s="30">
        <v>348.56640000000004</v>
      </c>
      <c r="V100" s="30">
        <f t="shared" si="8"/>
        <v>49.795200000000001</v>
      </c>
      <c r="W100" s="30">
        <f t="shared" si="6"/>
        <v>298.77120000000002</v>
      </c>
      <c r="X100" s="30">
        <v>40.433702400000001</v>
      </c>
      <c r="Y100" s="30">
        <f t="shared" si="9"/>
        <v>5.7762432000000006</v>
      </c>
      <c r="Z100" s="30">
        <f t="shared" si="7"/>
        <v>34.657459199999998</v>
      </c>
      <c r="AA100" s="29"/>
      <c r="AB100" s="29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</row>
    <row r="101" spans="1:40" s="3" customFormat="1" ht="15">
      <c r="A101" s="13">
        <v>13</v>
      </c>
      <c r="B101" s="13" t="s">
        <v>59</v>
      </c>
      <c r="C101" s="15"/>
      <c r="D101" s="16">
        <v>1926</v>
      </c>
      <c r="E101" s="23">
        <v>38086.300000000003</v>
      </c>
      <c r="F101" s="18"/>
      <c r="G101" s="18"/>
      <c r="H101" s="18"/>
      <c r="I101" s="18"/>
      <c r="J101" s="18"/>
      <c r="K101" s="18"/>
      <c r="L101" s="18"/>
      <c r="M101" s="24"/>
      <c r="N101" s="18"/>
      <c r="O101" s="18"/>
      <c r="P101" s="18">
        <v>6173.9914000000008</v>
      </c>
      <c r="Q101" s="18">
        <v>716.18300240000019</v>
      </c>
      <c r="R101" s="16"/>
      <c r="S101" s="44">
        <v>308.69957000000005</v>
      </c>
      <c r="T101" s="18">
        <v>35.809150120000005</v>
      </c>
      <c r="U101" s="25">
        <v>6482.6909699999997</v>
      </c>
      <c r="V101" s="23">
        <f t="shared" si="8"/>
        <v>926.0987100000001</v>
      </c>
      <c r="W101" s="23">
        <f t="shared" si="6"/>
        <v>5556.5922599999994</v>
      </c>
      <c r="X101" s="25">
        <v>751.9921525200001</v>
      </c>
      <c r="Y101" s="23">
        <f t="shared" si="9"/>
        <v>107.42745036000004</v>
      </c>
      <c r="Z101" s="23">
        <f t="shared" si="7"/>
        <v>644.56470216000002</v>
      </c>
      <c r="AA101" s="25">
        <v>6482.6909699999997</v>
      </c>
      <c r="AB101" s="25">
        <v>751.9921525200001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1:40" s="4" customFormat="1">
      <c r="A102" s="33"/>
      <c r="B102" s="33" t="s">
        <v>60</v>
      </c>
      <c r="C102" s="33" t="s">
        <v>98</v>
      </c>
      <c r="D102" s="34">
        <v>260</v>
      </c>
      <c r="E102" s="30">
        <v>2567.1999999999998</v>
      </c>
      <c r="F102" s="29">
        <v>0.11799999999999999</v>
      </c>
      <c r="G102" s="30">
        <v>302.92959999999994</v>
      </c>
      <c r="H102" s="29">
        <v>1.3688000000000001E-2</v>
      </c>
      <c r="I102" s="30">
        <v>35.139833599999996</v>
      </c>
      <c r="J102" s="30">
        <v>27.69</v>
      </c>
      <c r="K102" s="30">
        <v>72</v>
      </c>
      <c r="L102" s="30">
        <v>2.496</v>
      </c>
      <c r="M102" s="31">
        <v>179.71199999999999</v>
      </c>
      <c r="N102" s="30">
        <v>0.28953600000000002</v>
      </c>
      <c r="O102" s="30">
        <v>20.846592000000001</v>
      </c>
      <c r="P102" s="30">
        <v>482.64159999999993</v>
      </c>
      <c r="Q102" s="30">
        <v>55.986425599999997</v>
      </c>
      <c r="R102" s="34">
        <v>5</v>
      </c>
      <c r="S102" s="30">
        <v>24.132079999999995</v>
      </c>
      <c r="T102" s="30">
        <v>2.79932128</v>
      </c>
      <c r="U102" s="30">
        <v>506.7736799999999</v>
      </c>
      <c r="V102" s="30">
        <f t="shared" si="8"/>
        <v>72.396239999999992</v>
      </c>
      <c r="W102" s="30">
        <f t="shared" si="6"/>
        <v>434.37743999999992</v>
      </c>
      <c r="X102" s="30">
        <v>58.785746879999998</v>
      </c>
      <c r="Y102" s="30">
        <f t="shared" si="9"/>
        <v>8.3979638399999992</v>
      </c>
      <c r="Z102" s="30">
        <f t="shared" si="7"/>
        <v>50.387783040000002</v>
      </c>
      <c r="AA102" s="30"/>
      <c r="AB102" s="30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</row>
    <row r="103" spans="1:40" s="4" customFormat="1">
      <c r="A103" s="33"/>
      <c r="B103" s="33" t="s">
        <v>61</v>
      </c>
      <c r="C103" s="33" t="s">
        <v>99</v>
      </c>
      <c r="D103" s="34">
        <v>479</v>
      </c>
      <c r="E103" s="30">
        <v>17777.3</v>
      </c>
      <c r="F103" s="29">
        <v>0.11799999999999999</v>
      </c>
      <c r="G103" s="30">
        <v>2097.7213999999999</v>
      </c>
      <c r="H103" s="29">
        <v>1.3688000000000001E-2</v>
      </c>
      <c r="I103" s="30">
        <v>243.3356824</v>
      </c>
      <c r="J103" s="30">
        <v>0</v>
      </c>
      <c r="K103" s="30">
        <v>0</v>
      </c>
      <c r="L103" s="30">
        <v>2.496</v>
      </c>
      <c r="M103" s="31">
        <v>0</v>
      </c>
      <c r="N103" s="30">
        <v>0.28953600000000002</v>
      </c>
      <c r="O103" s="30">
        <v>0</v>
      </c>
      <c r="P103" s="30">
        <v>2097.7213999999999</v>
      </c>
      <c r="Q103" s="30">
        <v>243.3356824</v>
      </c>
      <c r="R103" s="34">
        <v>5</v>
      </c>
      <c r="S103" s="30">
        <v>104.88607</v>
      </c>
      <c r="T103" s="30">
        <v>12.166784120000001</v>
      </c>
      <c r="U103" s="30">
        <v>2202.6074699999999</v>
      </c>
      <c r="V103" s="30">
        <f t="shared" si="8"/>
        <v>314.65821</v>
      </c>
      <c r="W103" s="30">
        <f t="shared" si="6"/>
        <v>1887.9492599999999</v>
      </c>
      <c r="X103" s="30">
        <v>255.50246651999998</v>
      </c>
      <c r="Y103" s="30">
        <f t="shared" si="9"/>
        <v>36.500352360000001</v>
      </c>
      <c r="Z103" s="30">
        <f t="shared" si="7"/>
        <v>219.00211415999999</v>
      </c>
      <c r="AA103" s="30"/>
      <c r="AB103" s="30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</row>
    <row r="104" spans="1:40" s="4" customFormat="1">
      <c r="A104" s="33"/>
      <c r="B104" s="33" t="s">
        <v>62</v>
      </c>
      <c r="C104" s="33" t="s">
        <v>100</v>
      </c>
      <c r="D104" s="34">
        <v>672</v>
      </c>
      <c r="E104" s="30">
        <v>8057.8</v>
      </c>
      <c r="F104" s="29">
        <v>0.11799999999999999</v>
      </c>
      <c r="G104" s="30">
        <v>950.82039999999995</v>
      </c>
      <c r="H104" s="29">
        <v>1.3688000000000001E-2</v>
      </c>
      <c r="I104" s="30">
        <v>110.29516640000001</v>
      </c>
      <c r="J104" s="30">
        <v>54.76</v>
      </c>
      <c r="K104" s="30">
        <v>368</v>
      </c>
      <c r="L104" s="30">
        <v>2.496</v>
      </c>
      <c r="M104" s="31">
        <v>918.52800000000002</v>
      </c>
      <c r="N104" s="30">
        <v>0.28953600000000002</v>
      </c>
      <c r="O104" s="30">
        <v>106.54924800000001</v>
      </c>
      <c r="P104" s="30">
        <v>1869.3483999999999</v>
      </c>
      <c r="Q104" s="30">
        <v>216.84441440000001</v>
      </c>
      <c r="R104" s="34">
        <v>5</v>
      </c>
      <c r="S104" s="30">
        <v>93.46741999999999</v>
      </c>
      <c r="T104" s="30">
        <v>10.84222072</v>
      </c>
      <c r="U104" s="30">
        <v>1962.8158199999998</v>
      </c>
      <c r="V104" s="30">
        <f t="shared" si="8"/>
        <v>280.40225999999996</v>
      </c>
      <c r="W104" s="30">
        <f t="shared" si="6"/>
        <v>1682.41356</v>
      </c>
      <c r="X104" s="30">
        <v>227.68663512000001</v>
      </c>
      <c r="Y104" s="30">
        <f t="shared" si="9"/>
        <v>32.526662160000001</v>
      </c>
      <c r="Z104" s="30">
        <f t="shared" si="7"/>
        <v>195.15997296</v>
      </c>
      <c r="AA104" s="30"/>
      <c r="AB104" s="30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</row>
    <row r="105" spans="1:40" s="4" customFormat="1">
      <c r="A105" s="33"/>
      <c r="B105" s="33" t="s">
        <v>63</v>
      </c>
      <c r="C105" s="33" t="s">
        <v>101</v>
      </c>
      <c r="D105" s="34">
        <v>224</v>
      </c>
      <c r="E105" s="30">
        <v>3650</v>
      </c>
      <c r="F105" s="29">
        <v>0.11799999999999999</v>
      </c>
      <c r="G105" s="30">
        <v>430.7</v>
      </c>
      <c r="H105" s="29">
        <v>1.3688000000000001E-2</v>
      </c>
      <c r="I105" s="30">
        <v>49.961200000000005</v>
      </c>
      <c r="J105" s="30">
        <v>45.53</v>
      </c>
      <c r="K105" s="30">
        <v>102</v>
      </c>
      <c r="L105" s="30">
        <v>2.496</v>
      </c>
      <c r="M105" s="31">
        <v>254.59200000000001</v>
      </c>
      <c r="N105" s="30">
        <v>0.28953600000000002</v>
      </c>
      <c r="O105" s="30">
        <v>29.532672000000002</v>
      </c>
      <c r="P105" s="30">
        <v>685.29200000000003</v>
      </c>
      <c r="Q105" s="30">
        <v>79.49387200000001</v>
      </c>
      <c r="R105" s="34">
        <v>5</v>
      </c>
      <c r="S105" s="30">
        <v>34.264600000000002</v>
      </c>
      <c r="T105" s="30">
        <v>3.9746936000000006</v>
      </c>
      <c r="U105" s="30">
        <v>719.5566</v>
      </c>
      <c r="V105" s="30">
        <f t="shared" si="8"/>
        <v>102.7938</v>
      </c>
      <c r="W105" s="30">
        <f t="shared" si="6"/>
        <v>616.76279999999997</v>
      </c>
      <c r="X105" s="30">
        <v>83.468565600000005</v>
      </c>
      <c r="Y105" s="30">
        <f t="shared" si="9"/>
        <v>11.924080800000002</v>
      </c>
      <c r="Z105" s="30">
        <f t="shared" si="7"/>
        <v>71.544484800000006</v>
      </c>
      <c r="AA105" s="30"/>
      <c r="AB105" s="30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</row>
    <row r="106" spans="1:40" s="4" customFormat="1">
      <c r="A106" s="33"/>
      <c r="B106" s="33" t="s">
        <v>64</v>
      </c>
      <c r="C106" s="33" t="s">
        <v>102</v>
      </c>
      <c r="D106" s="34">
        <v>199</v>
      </c>
      <c r="E106" s="30">
        <v>6034</v>
      </c>
      <c r="F106" s="29">
        <v>0.11799999999999999</v>
      </c>
      <c r="G106" s="30">
        <v>712.01199999999994</v>
      </c>
      <c r="H106" s="29">
        <v>1.3688000000000001E-2</v>
      </c>
      <c r="I106" s="30">
        <v>82.593392000000009</v>
      </c>
      <c r="J106" s="30">
        <v>19.600000000000001</v>
      </c>
      <c r="K106" s="30">
        <v>39</v>
      </c>
      <c r="L106" s="30">
        <v>2.496</v>
      </c>
      <c r="M106" s="31">
        <v>97.343999999999994</v>
      </c>
      <c r="N106" s="30">
        <v>0.28953600000000002</v>
      </c>
      <c r="O106" s="30">
        <v>11.291904000000001</v>
      </c>
      <c r="P106" s="30">
        <v>809.35599999999999</v>
      </c>
      <c r="Q106" s="30">
        <v>93.885296000000011</v>
      </c>
      <c r="R106" s="34">
        <v>5</v>
      </c>
      <c r="S106" s="30">
        <v>40.467799999999997</v>
      </c>
      <c r="T106" s="30">
        <v>4.6942648</v>
      </c>
      <c r="U106" s="30">
        <v>849.82380000000001</v>
      </c>
      <c r="V106" s="30">
        <f t="shared" si="8"/>
        <v>121.4034</v>
      </c>
      <c r="W106" s="30">
        <f t="shared" si="6"/>
        <v>728.42039999999997</v>
      </c>
      <c r="X106" s="30">
        <v>98.57956080000001</v>
      </c>
      <c r="Y106" s="30">
        <f t="shared" si="9"/>
        <v>14.082794400000001</v>
      </c>
      <c r="Z106" s="30">
        <f t="shared" si="7"/>
        <v>84.496766400000013</v>
      </c>
      <c r="AA106" s="30"/>
      <c r="AB106" s="30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</row>
    <row r="107" spans="1:40" s="4" customFormat="1" ht="25.5">
      <c r="A107" s="33"/>
      <c r="B107" s="33" t="s">
        <v>65</v>
      </c>
      <c r="C107" s="33"/>
      <c r="D107" s="34">
        <v>92</v>
      </c>
      <c r="E107" s="30"/>
      <c r="F107" s="30"/>
      <c r="G107" s="30"/>
      <c r="H107" s="30"/>
      <c r="I107" s="30"/>
      <c r="J107" s="30"/>
      <c r="K107" s="30"/>
      <c r="L107" s="30"/>
      <c r="M107" s="31"/>
      <c r="N107" s="30"/>
      <c r="O107" s="30"/>
      <c r="P107" s="30"/>
      <c r="Q107" s="30"/>
      <c r="R107" s="3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</row>
    <row r="108" spans="1:40">
      <c r="A108" s="27"/>
      <c r="B108" s="33"/>
      <c r="C108" s="27" t="s">
        <v>83</v>
      </c>
      <c r="D108" s="38">
        <v>40</v>
      </c>
      <c r="E108" s="29">
        <v>0</v>
      </c>
      <c r="F108" s="29">
        <v>0.11799999999999999</v>
      </c>
      <c r="G108" s="30">
        <v>0</v>
      </c>
      <c r="H108" s="29">
        <v>1.3688000000000001E-2</v>
      </c>
      <c r="I108" s="30">
        <v>0</v>
      </c>
      <c r="J108" s="30">
        <v>100</v>
      </c>
      <c r="K108" s="30">
        <v>40</v>
      </c>
      <c r="L108" s="30">
        <v>2.496</v>
      </c>
      <c r="M108" s="31">
        <v>99.84</v>
      </c>
      <c r="N108" s="30">
        <v>0.28953600000000002</v>
      </c>
      <c r="O108" s="30">
        <v>11.581440000000001</v>
      </c>
      <c r="P108" s="30">
        <v>99.84</v>
      </c>
      <c r="Q108" s="30">
        <v>11.581440000000001</v>
      </c>
      <c r="R108" s="38">
        <v>5</v>
      </c>
      <c r="S108" s="30">
        <v>4.992</v>
      </c>
      <c r="T108" s="30">
        <v>0.57907200000000003</v>
      </c>
      <c r="U108" s="30">
        <v>104.83200000000001</v>
      </c>
      <c r="V108" s="30">
        <f t="shared" ref="V108:V117" si="10">P108/100*15</f>
        <v>14.976000000000001</v>
      </c>
      <c r="W108" s="30">
        <f t="shared" si="6"/>
        <v>89.856000000000009</v>
      </c>
      <c r="X108" s="30">
        <v>12.160512000000001</v>
      </c>
      <c r="Y108" s="30">
        <f t="shared" ref="Y108:Y117" si="11">Q108/100*15</f>
        <v>1.7372160000000001</v>
      </c>
      <c r="Z108" s="30">
        <f t="shared" si="7"/>
        <v>10.423296000000001</v>
      </c>
      <c r="AA108" s="29"/>
      <c r="AB108" s="29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</row>
    <row r="109" spans="1:40">
      <c r="A109" s="27"/>
      <c r="B109" s="33"/>
      <c r="C109" s="27" t="s">
        <v>84</v>
      </c>
      <c r="D109" s="38">
        <v>52</v>
      </c>
      <c r="E109" s="29">
        <v>0</v>
      </c>
      <c r="F109" s="29">
        <v>0.11799999999999999</v>
      </c>
      <c r="G109" s="30">
        <v>0</v>
      </c>
      <c r="H109" s="29">
        <v>1.3688000000000001E-2</v>
      </c>
      <c r="I109" s="30">
        <v>0</v>
      </c>
      <c r="J109" s="30">
        <v>100</v>
      </c>
      <c r="K109" s="30">
        <v>52</v>
      </c>
      <c r="L109" s="30">
        <v>2.496</v>
      </c>
      <c r="M109" s="31">
        <v>129.792</v>
      </c>
      <c r="N109" s="30">
        <v>0.28953600000000002</v>
      </c>
      <c r="O109" s="30">
        <v>15.055872000000001</v>
      </c>
      <c r="P109" s="30">
        <v>129.792</v>
      </c>
      <c r="Q109" s="30">
        <v>15.055872000000001</v>
      </c>
      <c r="R109" s="38">
        <v>5</v>
      </c>
      <c r="S109" s="30">
        <v>6.4895999999999994</v>
      </c>
      <c r="T109" s="30">
        <v>0.75279360000000006</v>
      </c>
      <c r="U109" s="30">
        <v>136.2816</v>
      </c>
      <c r="V109" s="30">
        <f t="shared" si="10"/>
        <v>19.468799999999998</v>
      </c>
      <c r="W109" s="30">
        <f t="shared" si="6"/>
        <v>116.8128</v>
      </c>
      <c r="X109" s="30">
        <v>15.808665600000001</v>
      </c>
      <c r="Y109" s="30">
        <f t="shared" si="11"/>
        <v>2.2583808000000003</v>
      </c>
      <c r="Z109" s="30">
        <f t="shared" si="7"/>
        <v>13.5502848</v>
      </c>
      <c r="AA109" s="29"/>
      <c r="AB109" s="29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</row>
    <row r="110" spans="1:40" s="3" customFormat="1" ht="15">
      <c r="A110" s="13">
        <v>14</v>
      </c>
      <c r="B110" s="13" t="s">
        <v>66</v>
      </c>
      <c r="C110" s="15"/>
      <c r="D110" s="16">
        <v>3364</v>
      </c>
      <c r="E110" s="17">
        <v>66414.7</v>
      </c>
      <c r="F110" s="18"/>
      <c r="G110" s="18"/>
      <c r="H110" s="18"/>
      <c r="I110" s="18"/>
      <c r="J110" s="18"/>
      <c r="K110" s="18"/>
      <c r="L110" s="18"/>
      <c r="M110" s="24"/>
      <c r="N110" s="18"/>
      <c r="O110" s="18"/>
      <c r="P110" s="44">
        <v>9421.8945999999996</v>
      </c>
      <c r="Q110" s="44">
        <v>1092.9397736000001</v>
      </c>
      <c r="R110" s="16"/>
      <c r="S110" s="44">
        <v>723.13460999999995</v>
      </c>
      <c r="T110" s="44">
        <v>83.88361476</v>
      </c>
      <c r="U110" s="45">
        <v>10145.029209999999</v>
      </c>
      <c r="V110" s="23">
        <f t="shared" si="10"/>
        <v>1413.2841900000001</v>
      </c>
      <c r="W110" s="23">
        <f t="shared" si="6"/>
        <v>8731.7450199999985</v>
      </c>
      <c r="X110" s="45">
        <v>1176.8233883600001</v>
      </c>
      <c r="Y110" s="23">
        <f t="shared" si="11"/>
        <v>163.94096604000001</v>
      </c>
      <c r="Z110" s="23">
        <f t="shared" si="7"/>
        <v>1012.88242232</v>
      </c>
      <c r="AA110" s="25">
        <v>2594.2862399999999</v>
      </c>
      <c r="AB110" s="25">
        <v>496.40093999999999</v>
      </c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</row>
    <row r="111" spans="1:40" s="4" customFormat="1">
      <c r="A111" s="33"/>
      <c r="B111" s="33" t="s">
        <v>67</v>
      </c>
      <c r="C111" s="33" t="s">
        <v>77</v>
      </c>
      <c r="D111" s="34">
        <v>106</v>
      </c>
      <c r="E111" s="30">
        <v>284</v>
      </c>
      <c r="F111" s="29">
        <v>0.11799999999999999</v>
      </c>
      <c r="G111" s="30">
        <v>33.512</v>
      </c>
      <c r="H111" s="29">
        <v>1.3688000000000001E-2</v>
      </c>
      <c r="I111" s="30">
        <v>3.8873920000000002</v>
      </c>
      <c r="J111" s="26">
        <v>0.9</v>
      </c>
      <c r="K111" s="30">
        <v>1</v>
      </c>
      <c r="L111" s="29">
        <v>2.496</v>
      </c>
      <c r="M111" s="31">
        <v>2.496</v>
      </c>
      <c r="N111" s="30">
        <v>0.28953600000000002</v>
      </c>
      <c r="O111" s="30">
        <v>0.28953600000000002</v>
      </c>
      <c r="P111" s="30">
        <v>36.008000000000003</v>
      </c>
      <c r="Q111" s="30">
        <v>4.1769280000000002</v>
      </c>
      <c r="R111" s="34">
        <v>5</v>
      </c>
      <c r="S111" s="30">
        <v>1.8004</v>
      </c>
      <c r="T111" s="30">
        <v>0.20884639999999999</v>
      </c>
      <c r="U111" s="30">
        <v>37.808400000000006</v>
      </c>
      <c r="V111" s="30">
        <f t="shared" si="10"/>
        <v>5.4012000000000002</v>
      </c>
      <c r="W111" s="30">
        <f t="shared" si="6"/>
        <v>32.407200000000003</v>
      </c>
      <c r="X111" s="30">
        <v>4.3857743999999999</v>
      </c>
      <c r="Y111" s="30">
        <f t="shared" si="11"/>
        <v>0.62653919999999996</v>
      </c>
      <c r="Z111" s="30">
        <f t="shared" si="7"/>
        <v>3.7592352</v>
      </c>
      <c r="AA111" s="30">
        <v>37.808400000000006</v>
      </c>
      <c r="AB111" s="30">
        <v>7.138026</v>
      </c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</row>
    <row r="112" spans="1:40" s="4" customFormat="1">
      <c r="A112" s="33"/>
      <c r="B112" s="33" t="s">
        <v>68</v>
      </c>
      <c r="C112" s="33" t="s">
        <v>78</v>
      </c>
      <c r="D112" s="34">
        <v>251</v>
      </c>
      <c r="E112" s="30">
        <v>2390.1999999999998</v>
      </c>
      <c r="F112" s="29">
        <v>0.11799999999999999</v>
      </c>
      <c r="G112" s="30">
        <v>282.04359999999997</v>
      </c>
      <c r="H112" s="29">
        <v>1.3688000000000001E-2</v>
      </c>
      <c r="I112" s="30">
        <v>32.717057599999997</v>
      </c>
      <c r="J112" s="26">
        <v>56</v>
      </c>
      <c r="K112" s="30">
        <v>141</v>
      </c>
      <c r="L112" s="29">
        <v>2.496</v>
      </c>
      <c r="M112" s="31">
        <v>351.93599999999998</v>
      </c>
      <c r="N112" s="30">
        <v>0.28953600000000002</v>
      </c>
      <c r="O112" s="30">
        <v>40.824576</v>
      </c>
      <c r="P112" s="30">
        <v>633.97959999999989</v>
      </c>
      <c r="Q112" s="30">
        <v>73.541633599999997</v>
      </c>
      <c r="R112" s="34">
        <v>5</v>
      </c>
      <c r="S112" s="30">
        <v>31.698979999999995</v>
      </c>
      <c r="T112" s="30">
        <v>3.6770816800000001</v>
      </c>
      <c r="U112" s="30">
        <v>665.6785799999999</v>
      </c>
      <c r="V112" s="30">
        <f t="shared" si="10"/>
        <v>95.096939999999989</v>
      </c>
      <c r="W112" s="30">
        <f t="shared" si="6"/>
        <v>570.58163999999988</v>
      </c>
      <c r="X112" s="30">
        <v>77.218715279999998</v>
      </c>
      <c r="Y112" s="30">
        <f t="shared" si="11"/>
        <v>11.03124504</v>
      </c>
      <c r="Z112" s="30">
        <f t="shared" si="7"/>
        <v>66.187470239999996</v>
      </c>
      <c r="AA112" s="30">
        <v>665.6785799999999</v>
      </c>
      <c r="AB112" s="30">
        <v>128.751588</v>
      </c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</row>
    <row r="113" spans="1:40" s="4" customFormat="1">
      <c r="A113" s="33"/>
      <c r="B113" s="33" t="s">
        <v>69</v>
      </c>
      <c r="C113" s="33" t="s">
        <v>79</v>
      </c>
      <c r="D113" s="34">
        <v>388</v>
      </c>
      <c r="E113" s="30">
        <v>6375.5</v>
      </c>
      <c r="F113" s="29">
        <v>0.11799999999999999</v>
      </c>
      <c r="G113" s="30">
        <v>752.30899999999997</v>
      </c>
      <c r="H113" s="29">
        <v>1.3688000000000001E-2</v>
      </c>
      <c r="I113" s="30">
        <v>87.267843999999997</v>
      </c>
      <c r="J113" s="26">
        <v>1</v>
      </c>
      <c r="K113" s="30">
        <v>4</v>
      </c>
      <c r="L113" s="29">
        <v>2.496</v>
      </c>
      <c r="M113" s="31">
        <v>9.984</v>
      </c>
      <c r="N113" s="30">
        <v>0.28953600000000002</v>
      </c>
      <c r="O113" s="30">
        <v>1.1581440000000001</v>
      </c>
      <c r="P113" s="30">
        <v>762.29300000000001</v>
      </c>
      <c r="Q113" s="30">
        <v>88.42598799999999</v>
      </c>
      <c r="R113" s="34">
        <v>5</v>
      </c>
      <c r="S113" s="30">
        <v>38.114649999999997</v>
      </c>
      <c r="T113" s="30">
        <v>4.4212993999999997</v>
      </c>
      <c r="U113" s="30">
        <v>800.40764999999999</v>
      </c>
      <c r="V113" s="30">
        <f t="shared" si="10"/>
        <v>114.34395000000001</v>
      </c>
      <c r="W113" s="30">
        <f t="shared" si="6"/>
        <v>686.06369999999993</v>
      </c>
      <c r="X113" s="30">
        <v>92.847287399999985</v>
      </c>
      <c r="Y113" s="30">
        <f t="shared" si="11"/>
        <v>13.263898199999998</v>
      </c>
      <c r="Z113" s="30">
        <f t="shared" si="7"/>
        <v>79.583389199999985</v>
      </c>
      <c r="AA113" s="30">
        <v>800.40764999999999</v>
      </c>
      <c r="AB113" s="30">
        <v>150.68484899999999</v>
      </c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</row>
    <row r="114" spans="1:40" s="4" customFormat="1">
      <c r="A114" s="33"/>
      <c r="B114" s="33" t="s">
        <v>70</v>
      </c>
      <c r="C114" s="33" t="s">
        <v>80</v>
      </c>
      <c r="D114" s="34">
        <v>431</v>
      </c>
      <c r="E114" s="30">
        <v>4320.5</v>
      </c>
      <c r="F114" s="29">
        <v>0.11799999999999999</v>
      </c>
      <c r="G114" s="30">
        <v>509.81899999999996</v>
      </c>
      <c r="H114" s="29">
        <v>1.3688000000000001E-2</v>
      </c>
      <c r="I114" s="30">
        <v>59.139004</v>
      </c>
      <c r="J114" s="26">
        <v>20</v>
      </c>
      <c r="K114" s="30">
        <v>86</v>
      </c>
      <c r="L114" s="29">
        <v>2.496</v>
      </c>
      <c r="M114" s="31">
        <v>214.65600000000001</v>
      </c>
      <c r="N114" s="30">
        <v>0.28953600000000002</v>
      </c>
      <c r="O114" s="30">
        <v>24.900096000000001</v>
      </c>
      <c r="P114" s="30">
        <v>724.47499999999991</v>
      </c>
      <c r="Q114" s="30">
        <v>84.039100000000005</v>
      </c>
      <c r="R114" s="34">
        <v>5</v>
      </c>
      <c r="S114" s="30">
        <v>36.223749999999995</v>
      </c>
      <c r="T114" s="30">
        <v>4.2019549999999999</v>
      </c>
      <c r="U114" s="30">
        <v>760.6987499999999</v>
      </c>
      <c r="V114" s="30">
        <f t="shared" si="10"/>
        <v>108.67124999999999</v>
      </c>
      <c r="W114" s="30">
        <f t="shared" si="6"/>
        <v>652.02749999999992</v>
      </c>
      <c r="X114" s="30">
        <v>88.241055000000003</v>
      </c>
      <c r="Y114" s="30">
        <f t="shared" si="11"/>
        <v>12.605865</v>
      </c>
      <c r="Z114" s="30">
        <f t="shared" si="7"/>
        <v>75.635190000000009</v>
      </c>
      <c r="AA114" s="30">
        <v>760.6987499999999</v>
      </c>
      <c r="AB114" s="30">
        <v>145.25765100000001</v>
      </c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</row>
    <row r="115" spans="1:40" s="4" customFormat="1">
      <c r="A115" s="33"/>
      <c r="B115" s="33" t="s">
        <v>71</v>
      </c>
      <c r="C115" s="33" t="s">
        <v>81</v>
      </c>
      <c r="D115" s="34">
        <v>1325</v>
      </c>
      <c r="E115" s="30">
        <v>37113.199999999997</v>
      </c>
      <c r="F115" s="29">
        <v>0.11799999999999999</v>
      </c>
      <c r="G115" s="30">
        <v>4379.3575999999994</v>
      </c>
      <c r="H115" s="29">
        <v>1.3688000000000001E-2</v>
      </c>
      <c r="I115" s="30">
        <v>508.0054816</v>
      </c>
      <c r="J115" s="26">
        <v>20</v>
      </c>
      <c r="K115" s="30">
        <v>265</v>
      </c>
      <c r="L115" s="29">
        <v>2.496</v>
      </c>
      <c r="M115" s="31">
        <v>661.44</v>
      </c>
      <c r="N115" s="30">
        <v>0.28953600000000002</v>
      </c>
      <c r="O115" s="30">
        <v>76.727040000000002</v>
      </c>
      <c r="P115" s="30">
        <v>5040.7975999999999</v>
      </c>
      <c r="Q115" s="30">
        <v>584.73252160000004</v>
      </c>
      <c r="R115" s="34">
        <v>10</v>
      </c>
      <c r="S115" s="30">
        <v>504.07975999999996</v>
      </c>
      <c r="T115" s="30">
        <v>58.473252160000008</v>
      </c>
      <c r="U115" s="30">
        <v>5544.8773599999995</v>
      </c>
      <c r="V115" s="30">
        <f t="shared" si="10"/>
        <v>756.11964</v>
      </c>
      <c r="W115" s="30">
        <f t="shared" si="6"/>
        <v>4788.7577199999996</v>
      </c>
      <c r="X115" s="30">
        <v>643.20577376000006</v>
      </c>
      <c r="Y115" s="30">
        <f t="shared" si="11"/>
        <v>87.709878240000009</v>
      </c>
      <c r="Z115" s="30">
        <f t="shared" si="7"/>
        <v>555.49589552000009</v>
      </c>
      <c r="AA115" s="30"/>
      <c r="AB115" s="30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</row>
    <row r="116" spans="1:40" s="4" customFormat="1">
      <c r="A116" s="33"/>
      <c r="B116" s="33" t="s">
        <v>72</v>
      </c>
      <c r="C116" s="46" t="s">
        <v>82</v>
      </c>
      <c r="D116" s="34">
        <v>123</v>
      </c>
      <c r="E116" s="30">
        <v>503.4</v>
      </c>
      <c r="F116" s="29">
        <v>0.11799999999999999</v>
      </c>
      <c r="G116" s="30">
        <v>59.401199999999996</v>
      </c>
      <c r="H116" s="29">
        <v>1.3688000000000001E-2</v>
      </c>
      <c r="I116" s="30">
        <v>6.8905392000000001</v>
      </c>
      <c r="J116" s="26">
        <v>83</v>
      </c>
      <c r="K116" s="30">
        <v>102</v>
      </c>
      <c r="L116" s="29">
        <v>2.496</v>
      </c>
      <c r="M116" s="31">
        <v>254.59200000000001</v>
      </c>
      <c r="N116" s="30">
        <v>0.28953600000000002</v>
      </c>
      <c r="O116" s="30">
        <v>29.532672000000002</v>
      </c>
      <c r="P116" s="30">
        <v>313.9932</v>
      </c>
      <c r="Q116" s="30">
        <v>36.423211200000004</v>
      </c>
      <c r="R116" s="34">
        <v>5</v>
      </c>
      <c r="S116" s="30">
        <v>15.69966</v>
      </c>
      <c r="T116" s="30">
        <v>1.8211605600000003</v>
      </c>
      <c r="U116" s="30">
        <v>329.69286</v>
      </c>
      <c r="V116" s="30">
        <f t="shared" si="10"/>
        <v>47.098979999999997</v>
      </c>
      <c r="W116" s="30">
        <f t="shared" si="6"/>
        <v>282.59388000000001</v>
      </c>
      <c r="X116" s="30">
        <v>38.244371760000007</v>
      </c>
      <c r="Y116" s="30">
        <f t="shared" si="11"/>
        <v>5.463481680000001</v>
      </c>
      <c r="Z116" s="30">
        <f t="shared" si="7"/>
        <v>32.780890080000006</v>
      </c>
      <c r="AA116" s="30">
        <v>329.69286</v>
      </c>
      <c r="AB116" s="30">
        <v>64.568826000000001</v>
      </c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</row>
    <row r="117" spans="1:40" s="4" customFormat="1" ht="25.5">
      <c r="A117" s="33"/>
      <c r="B117" s="33" t="s">
        <v>73</v>
      </c>
      <c r="C117" s="33" t="s">
        <v>76</v>
      </c>
      <c r="D117" s="34">
        <v>740</v>
      </c>
      <c r="E117" s="30">
        <v>15427.9</v>
      </c>
      <c r="F117" s="29">
        <v>0.11799999999999999</v>
      </c>
      <c r="G117" s="30">
        <v>1820.4921999999999</v>
      </c>
      <c r="H117" s="29">
        <v>1.3688000000000001E-2</v>
      </c>
      <c r="I117" s="30">
        <v>211.1770952</v>
      </c>
      <c r="J117" s="26">
        <v>4.8</v>
      </c>
      <c r="K117" s="30">
        <v>36</v>
      </c>
      <c r="L117" s="29">
        <v>2.496</v>
      </c>
      <c r="M117" s="31">
        <v>89.855999999999995</v>
      </c>
      <c r="N117" s="30">
        <v>0.28953600000000002</v>
      </c>
      <c r="O117" s="30">
        <v>10.423296000000001</v>
      </c>
      <c r="P117" s="30">
        <v>1910.3481999999999</v>
      </c>
      <c r="Q117" s="30">
        <v>221.60039119999999</v>
      </c>
      <c r="R117" s="34">
        <v>5</v>
      </c>
      <c r="S117" s="30">
        <v>95.517409999999998</v>
      </c>
      <c r="T117" s="30">
        <v>11.080019559999998</v>
      </c>
      <c r="U117" s="30">
        <v>2005.8656099999998</v>
      </c>
      <c r="V117" s="30">
        <f t="shared" si="10"/>
        <v>286.55223000000001</v>
      </c>
      <c r="W117" s="30">
        <f t="shared" si="6"/>
        <v>1719.3133799999998</v>
      </c>
      <c r="X117" s="30">
        <v>232.68041076</v>
      </c>
      <c r="Y117" s="30">
        <f t="shared" si="11"/>
        <v>33.240058679999997</v>
      </c>
      <c r="Z117" s="30">
        <f t="shared" si="7"/>
        <v>199.44035208</v>
      </c>
      <c r="AA117" s="30"/>
      <c r="AB117" s="30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</row>
  </sheetData>
  <autoFilter ref="F1:F117"/>
  <mergeCells count="27">
    <mergeCell ref="D1:D3"/>
    <mergeCell ref="V1:V3"/>
    <mergeCell ref="Y1:Y3"/>
    <mergeCell ref="A1:A3"/>
    <mergeCell ref="B1:B3"/>
    <mergeCell ref="C1:C3"/>
    <mergeCell ref="E1:E3"/>
    <mergeCell ref="K1:K3"/>
    <mergeCell ref="I1:I3"/>
    <mergeCell ref="H1:H3"/>
    <mergeCell ref="G1:G3"/>
    <mergeCell ref="F1:F3"/>
    <mergeCell ref="J1:J3"/>
    <mergeCell ref="L1:L3"/>
    <mergeCell ref="M1:M3"/>
    <mergeCell ref="N1:N3"/>
    <mergeCell ref="O1:O3"/>
    <mergeCell ref="P1:P3"/>
    <mergeCell ref="X1:X3"/>
    <mergeCell ref="AA1:AB3"/>
    <mergeCell ref="Q1:Q3"/>
    <mergeCell ref="R1:R3"/>
    <mergeCell ref="S1:S3"/>
    <mergeCell ref="T1:T3"/>
    <mergeCell ref="U1:U3"/>
    <mergeCell ref="W1:W3"/>
    <mergeCell ref="Z1:Z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ovbz-1</dc:creator>
  <cp:lastModifiedBy>PARASKEVA_1</cp:lastModifiedBy>
  <dcterms:created xsi:type="dcterms:W3CDTF">2022-06-27T06:37:56Z</dcterms:created>
  <dcterms:modified xsi:type="dcterms:W3CDTF">2022-12-15T08:39:13Z</dcterms:modified>
</cp:coreProperties>
</file>